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★도체 대진표 찐최종\탁구\"/>
    </mc:Choice>
  </mc:AlternateContent>
  <bookViews>
    <workbookView xWindow="0" yWindow="0" windowWidth="28800" windowHeight="14190"/>
  </bookViews>
  <sheets>
    <sheet name="휠체어" sheetId="6" r:id="rId1"/>
    <sheet name="스탠딩" sheetId="9" r:id="rId2"/>
    <sheet name="11체급" sheetId="22" r:id="rId3"/>
  </sheets>
  <calcPr calcId="152511"/>
</workbook>
</file>

<file path=xl/calcChain.xml><?xml version="1.0" encoding="utf-8"?>
<calcChain xmlns="http://schemas.openxmlformats.org/spreadsheetml/2006/main">
  <c r="P20" i="22" l="1"/>
  <c r="B20" i="22"/>
  <c r="P19" i="22"/>
  <c r="B19" i="22"/>
  <c r="P16" i="22"/>
  <c r="B16" i="22"/>
  <c r="P15" i="22"/>
  <c r="B15" i="22"/>
  <c r="P12" i="22"/>
  <c r="B12" i="22"/>
  <c r="P11" i="22"/>
  <c r="B11" i="22"/>
  <c r="P8" i="22"/>
  <c r="B8" i="22"/>
  <c r="P7" i="22"/>
  <c r="B7" i="22"/>
  <c r="B36" i="9" l="1"/>
  <c r="E34" i="9" s="1"/>
  <c r="B35" i="9"/>
  <c r="E33" i="9" s="1"/>
  <c r="B24" i="9"/>
  <c r="E26" i="9" s="1"/>
  <c r="B23" i="9"/>
  <c r="E25" i="9" s="1"/>
  <c r="B20" i="9"/>
  <c r="B19" i="9"/>
  <c r="B16" i="9"/>
  <c r="B15" i="9"/>
  <c r="B8" i="9"/>
  <c r="E10" i="9" s="1"/>
  <c r="B7" i="9"/>
  <c r="E9" i="9" s="1"/>
  <c r="V36" i="9"/>
  <c r="S34" i="9" s="1"/>
  <c r="V35" i="9"/>
  <c r="S33" i="9" s="1"/>
  <c r="V28" i="9"/>
  <c r="V27" i="9"/>
  <c r="V24" i="9"/>
  <c r="V23" i="9"/>
  <c r="V20" i="9"/>
  <c r="S18" i="9" s="1"/>
  <c r="V19" i="9"/>
  <c r="S17" i="9" s="1"/>
  <c r="V8" i="9"/>
  <c r="S10" i="9" s="1"/>
  <c r="V7" i="9"/>
  <c r="S9" i="9" s="1"/>
  <c r="P20" i="6" l="1"/>
  <c r="P19" i="6"/>
  <c r="P16" i="6"/>
  <c r="P15" i="6"/>
  <c r="P12" i="6"/>
  <c r="P11" i="6"/>
  <c r="P8" i="6"/>
  <c r="P7" i="6"/>
  <c r="B20" i="6"/>
  <c r="B19" i="6"/>
  <c r="B16" i="6"/>
  <c r="B15" i="6"/>
  <c r="B12" i="6"/>
  <c r="B11" i="6"/>
  <c r="B8" i="6"/>
  <c r="B7" i="6"/>
</calcChain>
</file>

<file path=xl/sharedStrings.xml><?xml version="1.0" encoding="utf-8"?>
<sst xmlns="http://schemas.openxmlformats.org/spreadsheetml/2006/main" count="108" uniqueCount="79">
  <si>
    <t>8강</t>
    <phoneticPr fontId="14" type="noConversion"/>
  </si>
  <si>
    <t>4강</t>
    <phoneticPr fontId="14" type="noConversion"/>
  </si>
  <si>
    <t>추첨번호</t>
  </si>
  <si>
    <t>시군</t>
  </si>
  <si>
    <t>16강</t>
    <phoneticPr fontId="14" type="noConversion"/>
  </si>
  <si>
    <t>8강</t>
    <phoneticPr fontId="14" type="noConversion"/>
  </si>
  <si>
    <t>4강</t>
    <phoneticPr fontId="14" type="noConversion"/>
  </si>
  <si>
    <t>제13회 경기도장애인체육대회 2023 성남</t>
    <phoneticPr fontId="14" type="noConversion"/>
  </si>
  <si>
    <t>제13회 경기도장애인체육대회 2023 성남</t>
    <phoneticPr fontId="14" type="noConversion"/>
  </si>
  <si>
    <t>선수</t>
    <phoneticPr fontId="14" type="noConversion"/>
  </si>
  <si>
    <t>휠체어&gt; 단체전</t>
  </si>
  <si>
    <t>의정부시</t>
  </si>
  <si>
    <t xml:space="preserve">김숙자3 신진수1 김덕수5 김성환1 박연화3 이원준3 </t>
  </si>
  <si>
    <t>화성시</t>
  </si>
  <si>
    <t xml:space="preserve">임순옥3 안정현2 서미란1 박인선2 권영춘3 이완우4 </t>
  </si>
  <si>
    <t>용인시</t>
  </si>
  <si>
    <t>신진태5 이정영4 홍순태4 강경자3 김상섭2 박해석2 윤대영1</t>
  </si>
  <si>
    <t>부천시</t>
  </si>
  <si>
    <t>조경희3 전기영4 임세은1 오명성5 송구영4 변영자5 김춘란4</t>
  </si>
  <si>
    <t>고양시</t>
  </si>
  <si>
    <t>김병관3 홍영두5 이승환5 박은경3 임성중3 김현도4 구경선3</t>
  </si>
  <si>
    <t>수원시</t>
  </si>
  <si>
    <t>정애심5 최향란4 우창택5 조득화4 배만길3 박동호3 안호용2</t>
  </si>
  <si>
    <t>이천시</t>
  </si>
  <si>
    <t>김화순3 김승희3 김의순2 김영숙1 김명준5 전현우2 황태현2</t>
  </si>
  <si>
    <t>성남시</t>
  </si>
  <si>
    <t>이경훈3 이연화5 안미현4 문성혜5 박춘열4 윤지유3 이의연2</t>
  </si>
  <si>
    <t>안산시</t>
  </si>
  <si>
    <t>김정균11 최현철11 김동혁11</t>
  </si>
  <si>
    <t>안양시</t>
  </si>
  <si>
    <t>이승현11 이석준11 김태휘11</t>
  </si>
  <si>
    <t>최광호11 유시현11 조창민11</t>
  </si>
  <si>
    <t>광주시</t>
  </si>
  <si>
    <t>이근영11 김영준11 김영진11</t>
  </si>
  <si>
    <t>군포시</t>
  </si>
  <si>
    <t>이지성11 김남우11 최재현11</t>
  </si>
  <si>
    <t>김재현11 함종한11 김동현11</t>
  </si>
  <si>
    <t>여주시</t>
  </si>
  <si>
    <t>권순민11 함현복11 박준영11</t>
  </si>
  <si>
    <t>손지우11 김동훈11 배민수11</t>
  </si>
  <si>
    <t>11체급&gt; 단체전</t>
  </si>
  <si>
    <t xml:space="preserve">스탠딩&gt; 단체전   </t>
  </si>
  <si>
    <t>백승학6 오미영6 강정원7 신희성9 이상규9 김재영7 이광선10</t>
  </si>
  <si>
    <t>하남시</t>
  </si>
  <si>
    <t xml:space="preserve">이영민8 임용호8 배시묵8 윤정식8 구은영10 황인자10 </t>
  </si>
  <si>
    <t>유승현8 이충선10 임승용10 이경숙9 전학수9 권성달9 김승주6</t>
  </si>
  <si>
    <t>임칠호6 김은태10 이은애10 장재경9 김성환8 엄기홍7 곽성란7</t>
  </si>
  <si>
    <t>시흥시</t>
  </si>
  <si>
    <t>박재용7 이남희8 하은숙7 한동길9 김명학6 이기협9 위동철7</t>
  </si>
  <si>
    <t>김충석7 조용해7 장옥봉6 신현미7 박순철8 김순기10 김규철8</t>
  </si>
  <si>
    <t>임형열8 윤유정7 인철수6 최은경8 김미정8 김민지8 서현철8</t>
  </si>
  <si>
    <t>오미라9 최순덕8 김영교10 공석준9 정민기9 이봉기8 유정7</t>
  </si>
  <si>
    <t>권상용9 나유성10 김광진8 최동호7 유정숙7 장은봉6 민병효7</t>
  </si>
  <si>
    <t>평택시</t>
  </si>
  <si>
    <t xml:space="preserve">김현수8 김경숙7 강하영7 최해숙10 송경숙10 강욱진8 </t>
  </si>
  <si>
    <t>454-4/28-14:30-T1~2</t>
    <phoneticPr fontId="14" type="noConversion"/>
  </si>
  <si>
    <t>455-4/28-14:30-T3~4</t>
    <phoneticPr fontId="14" type="noConversion"/>
  </si>
  <si>
    <t>456-4/28-14:30-T5~6</t>
    <phoneticPr fontId="14" type="noConversion"/>
  </si>
  <si>
    <t>457-4/28-14:30-T8~9</t>
    <phoneticPr fontId="14" type="noConversion"/>
  </si>
  <si>
    <t>466-4/29-09:00-T1~3</t>
    <phoneticPr fontId="14" type="noConversion"/>
  </si>
  <si>
    <t>467-4/29-09:00-T4~6</t>
    <phoneticPr fontId="14" type="noConversion"/>
  </si>
  <si>
    <t>472-4/29-10:00-T1~2</t>
    <phoneticPr fontId="14" type="noConversion"/>
  </si>
  <si>
    <t>462-4/28-13:00-T6~7</t>
    <phoneticPr fontId="14" type="noConversion"/>
  </si>
  <si>
    <t>463-4/28-13:00-T8~9</t>
    <phoneticPr fontId="14" type="noConversion"/>
  </si>
  <si>
    <t>464-4/28-13:00-T10~11</t>
    <phoneticPr fontId="14" type="noConversion"/>
  </si>
  <si>
    <t>465-4/28-13:00-T12~13</t>
    <phoneticPr fontId="14" type="noConversion"/>
  </si>
  <si>
    <t>470-4/28-14:30-T10~11</t>
    <phoneticPr fontId="14" type="noConversion"/>
  </si>
  <si>
    <t>471-4/28-14:30-T12~13</t>
    <phoneticPr fontId="14" type="noConversion"/>
  </si>
  <si>
    <t>474-4/28-16:00-T1</t>
    <phoneticPr fontId="14" type="noConversion"/>
  </si>
  <si>
    <t>BYE</t>
  </si>
  <si>
    <t>452-4/28-13:00-T1~2</t>
    <phoneticPr fontId="14" type="noConversion"/>
  </si>
  <si>
    <t>453-4/28-13:00-T3~4</t>
    <phoneticPr fontId="14" type="noConversion"/>
  </si>
  <si>
    <t>458-4/28-16:00-T3~4</t>
    <phoneticPr fontId="14" type="noConversion"/>
  </si>
  <si>
    <t>461-4/28-16:00-T11~12</t>
    <phoneticPr fontId="14" type="noConversion"/>
  </si>
  <si>
    <t>468-4/29-09:00-T8~10</t>
    <phoneticPr fontId="14" type="noConversion"/>
  </si>
  <si>
    <t>473-4/29-10:00-T4~5</t>
    <phoneticPr fontId="14" type="noConversion"/>
  </si>
  <si>
    <t>469-4/29-09:00-T11~13</t>
    <phoneticPr fontId="14" type="noConversion"/>
  </si>
  <si>
    <t>459-4/28-16:00-T6~7</t>
    <phoneticPr fontId="14" type="noConversion"/>
  </si>
  <si>
    <t>460-4/28-16:00-T8~9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</si>
</sst>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&quot;₩&quot;* #,##0_-;\-&quot;₩&quot;* #,##0_-;_-&quot;₩&quot;* &quot;-&quot;_-;_-@_-"/>
    <numFmt numFmtId="41" formatCode="_-* #,##0_-;\-* #,##0_-;_-* &quot;-&quot;_-;_-@_-"/>
  </numFmts>
  <fonts count="41" x14ac:knownFonts="1">
    <font>
      <sz val="11"/>
      <color rgb="FF000000"/>
      <name val="맑은 고딕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sz val="12"/>
      <color rgb="FF000000"/>
      <name val="맑은 고딕"/>
      <family val="3"/>
      <charset val="129"/>
    </font>
    <font>
      <sz val="14"/>
      <color theme="1"/>
      <name val="맑은 고딕"/>
      <family val="2"/>
      <charset val="129"/>
      <scheme val="minor"/>
    </font>
    <font>
      <sz val="14"/>
      <color theme="1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</font>
    <font>
      <sz val="10"/>
      <color rgb="FF000000"/>
      <name val="맑은 고딕"/>
      <family val="2"/>
      <charset val="129"/>
    </font>
    <font>
      <sz val="10"/>
      <color rgb="FFFF0000"/>
      <name val="맑은 고딕"/>
      <family val="3"/>
      <charset val="129"/>
    </font>
    <font>
      <sz val="10"/>
      <color rgb="FF00B0F0"/>
      <name val="맑은 고딕"/>
      <family val="3"/>
      <charset val="129"/>
    </font>
    <font>
      <sz val="10"/>
      <color theme="1"/>
      <name val="맑은 고딕"/>
      <family val="3"/>
      <charset val="129"/>
      <scheme val="minor"/>
    </font>
    <font>
      <sz val="12"/>
      <color theme="1"/>
      <name val="맑은 고딕"/>
      <family val="2"/>
      <charset val="129"/>
      <scheme val="minor"/>
    </font>
    <font>
      <sz val="12"/>
      <color rgb="FF000000"/>
      <name val="맑은 고딕"/>
      <family val="2"/>
      <charset val="129"/>
    </font>
    <font>
      <sz val="12"/>
      <color theme="1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9"/>
      <color rgb="FF000000"/>
      <name val="맑은 고딕"/>
      <family val="3"/>
      <charset val="129"/>
    </font>
    <font>
      <b/>
      <sz val="12"/>
      <color rgb="FF000000"/>
      <name val="맑은 고딕"/>
      <family val="3"/>
      <charset val="129"/>
    </font>
    <font>
      <sz val="10"/>
      <color theme="1"/>
      <name val="맑은 고딕"/>
      <family val="3"/>
      <charset val="129"/>
    </font>
    <font>
      <sz val="14"/>
      <color theme="1"/>
      <name val="맑은 고딕"/>
      <family val="3"/>
      <charset val="129"/>
    </font>
    <font>
      <b/>
      <sz val="12"/>
      <color theme="1"/>
      <name val="맑은 고딕"/>
      <family val="3"/>
      <charset val="129"/>
    </font>
    <font>
      <sz val="11"/>
      <color rgb="FFFF0000"/>
      <name val="맑은 고딕"/>
      <family val="3"/>
      <charset val="129"/>
    </font>
    <font>
      <sz val="12"/>
      <color theme="1"/>
      <name val="맑은 고딕"/>
      <family val="3"/>
      <charset val="129"/>
    </font>
    <font>
      <sz val="12"/>
      <name val="맑은 고딕"/>
      <family val="3"/>
      <charset val="129"/>
      <scheme val="minor"/>
    </font>
    <font>
      <sz val="10"/>
      <name val="Arial"/>
      <family val="2"/>
    </font>
    <font>
      <sz val="14"/>
      <name val="Arial"/>
      <family val="2"/>
    </font>
    <font>
      <sz val="12"/>
      <color theme="0"/>
      <name val="맑은 고딕"/>
      <family val="3"/>
      <charset val="129"/>
    </font>
    <font>
      <sz val="20"/>
      <color rgb="FF000000"/>
      <name val="맑은 고딕"/>
      <family val="3"/>
      <charset val="129"/>
    </font>
    <font>
      <sz val="20"/>
      <color theme="1"/>
      <name val="맑은 고딕"/>
      <family val="3"/>
      <charset val="129"/>
    </font>
    <font>
      <u/>
      <sz val="11"/>
      <color theme="10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medium">
        <color indexed="64"/>
      </right>
      <top/>
      <bottom/>
      <diagonal/>
    </border>
  </borders>
  <cellStyleXfs count="952">
    <xf numFmtId="0" fontId="0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13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42" fontId="13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3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3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3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42" fontId="13" fillId="0" borderId="0">
      <alignment vertical="center"/>
    </xf>
    <xf numFmtId="42" fontId="13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42" fontId="1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7" fillId="0" borderId="0">
      <alignment vertical="center"/>
    </xf>
    <xf numFmtId="0" fontId="13" fillId="0" borderId="0">
      <alignment vertical="center"/>
    </xf>
    <xf numFmtId="0" fontId="7" fillId="0" borderId="0">
      <alignment vertical="center"/>
    </xf>
    <xf numFmtId="0" fontId="1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42" fontId="1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3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 applyFill="0"/>
    <xf numFmtId="0" fontId="40" fillId="0" borderId="0" applyNumberFormat="0" applyFill="0" applyBorder="0" applyAlignment="0" applyProtection="0">
      <alignment vertical="center"/>
    </xf>
  </cellStyleXfs>
  <cellXfs count="161">
    <xf numFmtId="0" fontId="0" fillId="0" borderId="0" xfId="0">
      <alignment vertical="center"/>
    </xf>
    <xf numFmtId="0" fontId="13" fillId="0" borderId="0" xfId="4" applyNumberFormat="1" applyAlignment="1">
      <alignment horizontal="center" vertical="center"/>
    </xf>
    <xf numFmtId="0" fontId="9" fillId="0" borderId="0" xfId="3" applyNumberFormat="1" applyFont="1" applyAlignment="1">
      <alignment horizontal="center" vertical="center"/>
    </xf>
    <xf numFmtId="0" fontId="10" fillId="0" borderId="0" xfId="3" applyNumberFormat="1" applyAlignment="1">
      <alignment horizontal="center" vertical="center"/>
    </xf>
    <xf numFmtId="0" fontId="18" fillId="0" borderId="0" xfId="4" applyNumberFormat="1" applyFont="1" applyAlignment="1">
      <alignment horizontal="center" vertical="center"/>
    </xf>
    <xf numFmtId="0" fontId="18" fillId="0" borderId="0" xfId="4" applyNumberFormat="1" applyFont="1" applyFill="1" applyBorder="1" applyAlignment="1">
      <alignment vertical="center"/>
    </xf>
    <xf numFmtId="0" fontId="18" fillId="0" borderId="0" xfId="4" applyNumberFormat="1" applyFont="1" applyFill="1" applyBorder="1" applyAlignment="1">
      <alignment horizontal="center" vertical="center"/>
    </xf>
    <xf numFmtId="0" fontId="19" fillId="0" borderId="0" xfId="4" applyNumberFormat="1" applyFont="1" applyAlignment="1">
      <alignment horizontal="center" vertical="center"/>
    </xf>
    <xf numFmtId="0" fontId="18" fillId="0" borderId="7" xfId="4" applyNumberFormat="1" applyFont="1" applyBorder="1" applyAlignment="1">
      <alignment horizontal="center" vertical="center"/>
    </xf>
    <xf numFmtId="0" fontId="18" fillId="0" borderId="0" xfId="4" applyNumberFormat="1" applyFont="1" applyBorder="1" applyAlignment="1">
      <alignment horizontal="center" vertical="center"/>
    </xf>
    <xf numFmtId="0" fontId="18" fillId="0" borderId="0" xfId="4" applyNumberFormat="1" applyFont="1" applyFill="1" applyAlignment="1">
      <alignment horizontal="center" vertical="center"/>
    </xf>
    <xf numFmtId="0" fontId="21" fillId="0" borderId="8" xfId="4" applyNumberFormat="1" applyFont="1" applyBorder="1" applyAlignment="1">
      <alignment horizontal="center" vertical="center"/>
    </xf>
    <xf numFmtId="0" fontId="21" fillId="0" borderId="12" xfId="4" applyNumberFormat="1" applyFont="1" applyBorder="1" applyAlignment="1">
      <alignment horizontal="center" vertical="center"/>
    </xf>
    <xf numFmtId="0" fontId="21" fillId="0" borderId="3" xfId="4" applyNumberFormat="1" applyFont="1" applyBorder="1" applyAlignment="1">
      <alignment horizontal="center" vertical="center"/>
    </xf>
    <xf numFmtId="0" fontId="18" fillId="0" borderId="12" xfId="4" applyNumberFormat="1" applyFont="1" applyBorder="1" applyAlignment="1">
      <alignment horizontal="center" vertical="center"/>
    </xf>
    <xf numFmtId="0" fontId="18" fillId="0" borderId="10" xfId="4" applyNumberFormat="1" applyFont="1" applyBorder="1" applyAlignment="1">
      <alignment horizontal="center" vertical="center"/>
    </xf>
    <xf numFmtId="0" fontId="18" fillId="0" borderId="8" xfId="4" applyNumberFormat="1" applyFont="1" applyBorder="1" applyAlignment="1">
      <alignment horizontal="center" vertical="center"/>
    </xf>
    <xf numFmtId="0" fontId="21" fillId="0" borderId="4" xfId="4" applyNumberFormat="1" applyFont="1" applyBorder="1" applyAlignment="1">
      <alignment horizontal="center" vertical="center"/>
    </xf>
    <xf numFmtId="0" fontId="18" fillId="0" borderId="6" xfId="4" applyNumberFormat="1" applyFont="1" applyBorder="1" applyAlignment="1">
      <alignment horizontal="center" vertical="center"/>
    </xf>
    <xf numFmtId="0" fontId="20" fillId="0" borderId="8" xfId="4" applyNumberFormat="1" applyFont="1" applyBorder="1" applyAlignment="1">
      <alignment horizontal="center" vertical="center"/>
    </xf>
    <xf numFmtId="0" fontId="20" fillId="0" borderId="4" xfId="4" applyNumberFormat="1" applyFont="1" applyBorder="1" applyAlignment="1">
      <alignment horizontal="center" vertical="center"/>
    </xf>
    <xf numFmtId="0" fontId="18" fillId="0" borderId="11" xfId="4" applyNumberFormat="1" applyFont="1" applyBorder="1" applyAlignment="1">
      <alignment horizontal="center" vertical="center"/>
    </xf>
    <xf numFmtId="0" fontId="22" fillId="0" borderId="0" xfId="3" applyNumberFormat="1" applyFont="1" applyAlignment="1">
      <alignment horizontal="center" vertical="center"/>
    </xf>
    <xf numFmtId="0" fontId="20" fillId="0" borderId="0" xfId="4" applyNumberFormat="1" applyFont="1" applyAlignment="1">
      <alignment horizontal="center" vertical="center"/>
    </xf>
    <xf numFmtId="0" fontId="18" fillId="0" borderId="3" xfId="4" applyNumberFormat="1" applyFont="1" applyBorder="1" applyAlignment="1">
      <alignment horizontal="center" vertical="center"/>
    </xf>
    <xf numFmtId="0" fontId="18" fillId="0" borderId="4" xfId="4" applyNumberFormat="1" applyFont="1" applyBorder="1" applyAlignment="1">
      <alignment horizontal="center" vertical="center"/>
    </xf>
    <xf numFmtId="0" fontId="18" fillId="0" borderId="5" xfId="4" applyNumberFormat="1" applyFont="1" applyBorder="1" applyAlignment="1">
      <alignment horizontal="center" vertical="center"/>
    </xf>
    <xf numFmtId="0" fontId="18" fillId="0" borderId="9" xfId="4" applyNumberFormat="1" applyFont="1" applyBorder="1" applyAlignment="1">
      <alignment horizontal="center" vertical="center"/>
    </xf>
    <xf numFmtId="0" fontId="23" fillId="0" borderId="0" xfId="3" applyNumberFormat="1" applyFont="1">
      <alignment vertical="center"/>
    </xf>
    <xf numFmtId="0" fontId="10" fillId="0" borderId="0" xfId="3" applyNumberFormat="1">
      <alignment vertical="center"/>
    </xf>
    <xf numFmtId="0" fontId="24" fillId="0" borderId="0" xfId="4" applyNumberFormat="1" applyFont="1">
      <alignment vertical="center"/>
    </xf>
    <xf numFmtId="0" fontId="25" fillId="0" borderId="0" xfId="3" applyNumberFormat="1" applyFont="1">
      <alignment vertical="center"/>
    </xf>
    <xf numFmtId="0" fontId="18" fillId="0" borderId="4" xfId="4" applyNumberFormat="1" applyFont="1" applyBorder="1" applyAlignment="1">
      <alignment horizontal="center" vertical="center"/>
    </xf>
    <xf numFmtId="0" fontId="10" fillId="0" borderId="0" xfId="3" applyNumberFormat="1" applyAlignment="1">
      <alignment horizontal="left" vertical="center"/>
    </xf>
    <xf numFmtId="0" fontId="26" fillId="0" borderId="2" xfId="183" applyFont="1" applyBorder="1">
      <alignment vertical="center"/>
    </xf>
    <xf numFmtId="0" fontId="26" fillId="0" borderId="2" xfId="183" applyFont="1" applyBorder="1" applyAlignment="1">
      <alignment horizontal="center" vertical="center"/>
    </xf>
    <xf numFmtId="0" fontId="26" fillId="0" borderId="1" xfId="183" applyFont="1" applyBorder="1" applyAlignment="1">
      <alignment horizontal="center" vertical="center"/>
    </xf>
    <xf numFmtId="0" fontId="18" fillId="0" borderId="4" xfId="4" applyNumberFormat="1" applyFont="1" applyBorder="1" applyAlignment="1">
      <alignment vertical="center"/>
    </xf>
    <xf numFmtId="0" fontId="28" fillId="0" borderId="3" xfId="4" applyNumberFormat="1" applyFont="1" applyBorder="1" applyAlignment="1">
      <alignment horizontal="center" vertical="center"/>
    </xf>
    <xf numFmtId="0" fontId="28" fillId="0" borderId="3" xfId="4" applyNumberFormat="1" applyFont="1" applyFill="1" applyBorder="1" applyAlignment="1">
      <alignment horizontal="center" vertical="center"/>
    </xf>
    <xf numFmtId="0" fontId="27" fillId="0" borderId="4" xfId="4" applyNumberFormat="1" applyFont="1" applyFill="1" applyBorder="1" applyAlignment="1">
      <alignment horizontal="center" vertical="center" wrapText="1"/>
    </xf>
    <xf numFmtId="0" fontId="28" fillId="0" borderId="3" xfId="4" applyNumberFormat="1" applyFont="1" applyBorder="1" applyAlignment="1">
      <alignment vertical="center"/>
    </xf>
    <xf numFmtId="0" fontId="29" fillId="0" borderId="0" xfId="4" applyNumberFormat="1" applyFont="1">
      <alignment vertical="center"/>
    </xf>
    <xf numFmtId="0" fontId="29" fillId="0" borderId="0" xfId="4" applyFont="1">
      <alignment vertical="center"/>
    </xf>
    <xf numFmtId="0" fontId="30" fillId="0" borderId="0" xfId="4" applyFont="1" applyAlignment="1">
      <alignment horizontal="center" vertical="center"/>
    </xf>
    <xf numFmtId="0" fontId="30" fillId="0" borderId="0" xfId="4" applyNumberFormat="1" applyFont="1" applyAlignment="1">
      <alignment horizontal="center" vertical="center"/>
    </xf>
    <xf numFmtId="0" fontId="30" fillId="0" borderId="0" xfId="4" applyFont="1" applyFill="1" applyBorder="1" applyAlignment="1">
      <alignment vertical="center" wrapText="1"/>
    </xf>
    <xf numFmtId="0" fontId="30" fillId="0" borderId="0" xfId="4" applyNumberFormat="1" applyFont="1" applyBorder="1" applyAlignment="1">
      <alignment horizontal="center" vertical="center"/>
    </xf>
    <xf numFmtId="0" fontId="29" fillId="0" borderId="0" xfId="4" applyFont="1" applyAlignment="1">
      <alignment horizontal="center" vertical="center"/>
    </xf>
    <xf numFmtId="0" fontId="29" fillId="0" borderId="0" xfId="4" applyNumberFormat="1" applyFont="1" applyAlignment="1">
      <alignment horizontal="center" vertical="center"/>
    </xf>
    <xf numFmtId="0" fontId="29" fillId="0" borderId="0" xfId="4" applyFont="1" applyFill="1" applyBorder="1" applyAlignment="1">
      <alignment vertical="center" wrapText="1"/>
    </xf>
    <xf numFmtId="0" fontId="29" fillId="0" borderId="0" xfId="4" applyFont="1" applyFill="1" applyBorder="1" applyAlignment="1">
      <alignment horizontal="center" vertical="center" wrapText="1"/>
    </xf>
    <xf numFmtId="0" fontId="29" fillId="0" borderId="0" xfId="4" applyNumberFormat="1" applyFont="1" applyBorder="1" applyAlignment="1">
      <alignment horizontal="center" vertical="center"/>
    </xf>
    <xf numFmtId="0" fontId="29" fillId="0" borderId="0" xfId="4" applyNumberFormat="1" applyFont="1" applyFill="1" applyAlignment="1">
      <alignment horizontal="center" vertical="center"/>
    </xf>
    <xf numFmtId="0" fontId="29" fillId="0" borderId="0" xfId="4" applyNumberFormat="1" applyFont="1" applyFill="1" applyBorder="1" applyAlignment="1">
      <alignment horizontal="center" vertical="center"/>
    </xf>
    <xf numFmtId="0" fontId="31" fillId="0" borderId="3" xfId="4" applyFont="1" applyFill="1" applyBorder="1" applyAlignment="1">
      <alignment horizontal="center" vertical="center"/>
    </xf>
    <xf numFmtId="0" fontId="29" fillId="0" borderId="4" xfId="4" applyFont="1" applyFill="1" applyBorder="1" applyAlignment="1">
      <alignment horizontal="center" vertical="center" wrapText="1"/>
    </xf>
    <xf numFmtId="0" fontId="29" fillId="0" borderId="7" xfId="4" applyFont="1" applyBorder="1" applyAlignment="1">
      <alignment horizontal="center" vertical="center"/>
    </xf>
    <xf numFmtId="0" fontId="29" fillId="0" borderId="0" xfId="4" applyFont="1" applyBorder="1" applyAlignment="1">
      <alignment horizontal="center" vertical="center"/>
    </xf>
    <xf numFmtId="0" fontId="29" fillId="0" borderId="0" xfId="4" applyFont="1" applyFill="1" applyBorder="1" applyAlignment="1">
      <alignment horizontal="center" vertical="center"/>
    </xf>
    <xf numFmtId="0" fontId="29" fillId="0" borderId="5" xfId="4" applyFont="1" applyBorder="1" applyAlignment="1">
      <alignment horizontal="center" vertical="center"/>
    </xf>
    <xf numFmtId="0" fontId="26" fillId="0" borderId="2" xfId="328" applyFont="1" applyBorder="1" applyAlignment="1">
      <alignment horizontal="center" vertical="center"/>
    </xf>
    <xf numFmtId="0" fontId="29" fillId="0" borderId="8" xfId="4" applyFont="1" applyBorder="1" applyAlignment="1">
      <alignment horizontal="center" vertical="center"/>
    </xf>
    <xf numFmtId="0" fontId="29" fillId="0" borderId="4" xfId="4" applyFont="1" applyBorder="1" applyAlignment="1">
      <alignment horizontal="center" vertical="center"/>
    </xf>
    <xf numFmtId="0" fontId="31" fillId="0" borderId="3" xfId="4" applyNumberFormat="1" applyFont="1" applyBorder="1" applyAlignment="1">
      <alignment horizontal="center" vertical="center"/>
    </xf>
    <xf numFmtId="0" fontId="29" fillId="0" borderId="12" xfId="4" applyNumberFormat="1" applyFont="1" applyBorder="1" applyAlignment="1">
      <alignment horizontal="center" vertical="center"/>
    </xf>
    <xf numFmtId="0" fontId="29" fillId="0" borderId="12" xfId="4" applyFont="1" applyBorder="1" applyAlignment="1">
      <alignment horizontal="center" vertical="center"/>
    </xf>
    <xf numFmtId="0" fontId="29" fillId="0" borderId="4" xfId="4" applyNumberFormat="1" applyFont="1" applyBorder="1" applyAlignment="1">
      <alignment vertical="center" wrapText="1"/>
    </xf>
    <xf numFmtId="0" fontId="29" fillId="0" borderId="3" xfId="4" applyNumberFormat="1" applyFont="1" applyBorder="1" applyAlignment="1">
      <alignment horizontal="center" vertical="center"/>
    </xf>
    <xf numFmtId="0" fontId="29" fillId="0" borderId="9" xfId="4" applyFont="1" applyBorder="1" applyAlignment="1">
      <alignment horizontal="center" vertical="center"/>
    </xf>
    <xf numFmtId="0" fontId="29" fillId="0" borderId="13" xfId="4" applyFont="1" applyBorder="1" applyAlignment="1">
      <alignment horizontal="center" vertical="center"/>
    </xf>
    <xf numFmtId="0" fontId="31" fillId="0" borderId="3" xfId="4" applyFont="1" applyBorder="1" applyAlignment="1">
      <alignment horizontal="center" vertical="center"/>
    </xf>
    <xf numFmtId="0" fontId="29" fillId="0" borderId="11" xfId="4" applyFont="1" applyBorder="1" applyAlignment="1">
      <alignment horizontal="center" vertical="center"/>
    </xf>
    <xf numFmtId="0" fontId="29" fillId="0" borderId="3" xfId="4" applyFont="1" applyBorder="1" applyAlignment="1">
      <alignment horizontal="center" vertical="center"/>
    </xf>
    <xf numFmtId="0" fontId="29" fillId="0" borderId="4" xfId="4" applyFont="1" applyBorder="1" applyAlignment="1">
      <alignment vertical="center" wrapText="1"/>
    </xf>
    <xf numFmtId="0" fontId="29" fillId="0" borderId="0" xfId="4" applyNumberFormat="1" applyFont="1" applyAlignment="1">
      <alignment vertical="center"/>
    </xf>
    <xf numFmtId="0" fontId="29" fillId="0" borderId="0" xfId="4" applyFont="1" applyFill="1" applyAlignment="1">
      <alignment horizontal="center" vertical="center"/>
    </xf>
    <xf numFmtId="0" fontId="29" fillId="0" borderId="7" xfId="4" applyFont="1" applyFill="1" applyBorder="1" applyAlignment="1">
      <alignment horizontal="center" vertical="center"/>
    </xf>
    <xf numFmtId="0" fontId="29" fillId="0" borderId="8" xfId="4" applyFont="1" applyFill="1" applyBorder="1" applyAlignment="1">
      <alignment horizontal="center" vertical="center"/>
    </xf>
    <xf numFmtId="0" fontId="29" fillId="0" borderId="4" xfId="4" applyFont="1" applyFill="1" applyBorder="1" applyAlignment="1">
      <alignment horizontal="center" vertical="center"/>
    </xf>
    <xf numFmtId="0" fontId="31" fillId="0" borderId="3" xfId="4" applyNumberFormat="1" applyFont="1" applyFill="1" applyBorder="1" applyAlignment="1">
      <alignment horizontal="center" vertical="center"/>
    </xf>
    <xf numFmtId="0" fontId="29" fillId="0" borderId="4" xfId="4" applyNumberFormat="1" applyFont="1" applyFill="1" applyBorder="1" applyAlignment="1">
      <alignment vertical="center" wrapText="1"/>
    </xf>
    <xf numFmtId="0" fontId="29" fillId="0" borderId="10" xfId="4" applyFont="1" applyFill="1" applyBorder="1" applyAlignment="1">
      <alignment horizontal="center" vertical="center"/>
    </xf>
    <xf numFmtId="0" fontId="29" fillId="0" borderId="12" xfId="4" applyFont="1" applyFill="1" applyBorder="1" applyAlignment="1">
      <alignment horizontal="center" vertical="center"/>
    </xf>
    <xf numFmtId="0" fontId="20" fillId="0" borderId="0" xfId="4" applyNumberFormat="1" applyFont="1" applyFill="1" applyBorder="1" applyAlignment="1">
      <alignment vertical="center" wrapText="1"/>
    </xf>
    <xf numFmtId="0" fontId="29" fillId="0" borderId="6" xfId="4" applyFont="1" applyFill="1" applyBorder="1" applyAlignment="1">
      <alignment horizontal="center" vertical="center"/>
    </xf>
    <xf numFmtId="0" fontId="29" fillId="0" borderId="3" xfId="4" applyFont="1" applyFill="1" applyBorder="1" applyAlignment="1">
      <alignment horizontal="center" vertical="center"/>
    </xf>
    <xf numFmtId="0" fontId="29" fillId="0" borderId="11" xfId="4" applyFont="1" applyFill="1" applyBorder="1" applyAlignment="1">
      <alignment horizontal="center" vertical="center"/>
    </xf>
    <xf numFmtId="0" fontId="29" fillId="0" borderId="5" xfId="4" applyFont="1" applyFill="1" applyBorder="1" applyAlignment="1">
      <alignment horizontal="center" vertical="center"/>
    </xf>
    <xf numFmtId="0" fontId="29" fillId="0" borderId="12" xfId="4" applyNumberFormat="1" applyFont="1" applyFill="1" applyBorder="1" applyAlignment="1">
      <alignment horizontal="center" vertical="center"/>
    </xf>
    <xf numFmtId="0" fontId="29" fillId="0" borderId="3" xfId="4" applyNumberFormat="1" applyFont="1" applyFill="1" applyBorder="1" applyAlignment="1">
      <alignment horizontal="center" vertical="center"/>
    </xf>
    <xf numFmtId="0" fontId="29" fillId="0" borderId="9" xfId="4" applyFont="1" applyFill="1" applyBorder="1" applyAlignment="1">
      <alignment horizontal="center" vertical="center"/>
    </xf>
    <xf numFmtId="0" fontId="29" fillId="0" borderId="4" xfId="4" applyNumberFormat="1" applyFont="1" applyFill="1" applyBorder="1" applyAlignment="1">
      <alignment horizontal="center" vertical="center"/>
    </xf>
    <xf numFmtId="0" fontId="29" fillId="0" borderId="13" xfId="4" applyNumberFormat="1" applyFont="1" applyFill="1" applyBorder="1" applyAlignment="1">
      <alignment horizontal="center" vertical="center"/>
    </xf>
    <xf numFmtId="0" fontId="33" fillId="0" borderId="0" xfId="4" applyNumberFormat="1" applyFont="1" applyFill="1">
      <alignment vertical="center"/>
    </xf>
    <xf numFmtId="0" fontId="33" fillId="0" borderId="0" xfId="4" applyNumberFormat="1" applyFont="1" applyFill="1" applyAlignment="1">
      <alignment vertical="center"/>
    </xf>
    <xf numFmtId="0" fontId="32" fillId="0" borderId="6" xfId="4" applyFont="1" applyBorder="1" applyAlignment="1">
      <alignment vertical="center"/>
    </xf>
    <xf numFmtId="0" fontId="32" fillId="0" borderId="10" xfId="4" applyFont="1" applyBorder="1" applyAlignment="1">
      <alignment vertical="center"/>
    </xf>
    <xf numFmtId="0" fontId="34" fillId="0" borderId="1" xfId="328" applyFont="1" applyBorder="1" applyAlignment="1">
      <alignment horizontal="center" vertical="center"/>
    </xf>
    <xf numFmtId="0" fontId="20" fillId="0" borderId="0" xfId="4" applyNumberFormat="1" applyFont="1" applyAlignment="1">
      <alignment horizontal="center" vertical="center"/>
    </xf>
    <xf numFmtId="0" fontId="36" fillId="0" borderId="1" xfId="950" applyFont="1" applyFill="1" applyBorder="1"/>
    <xf numFmtId="0" fontId="36" fillId="0" borderId="1" xfId="950" applyFont="1" applyFill="1" applyBorder="1"/>
    <xf numFmtId="0" fontId="36" fillId="0" borderId="1" xfId="950" applyFont="1" applyFill="1" applyBorder="1" applyAlignment="1">
      <alignment horizontal="center"/>
    </xf>
    <xf numFmtId="0" fontId="29" fillId="0" borderId="0" xfId="4" applyFont="1" applyBorder="1" applyAlignment="1">
      <alignment horizontal="center" vertical="center"/>
    </xf>
    <xf numFmtId="0" fontId="36" fillId="0" borderId="1" xfId="950" applyFont="1" applyFill="1" applyBorder="1"/>
    <xf numFmtId="0" fontId="40" fillId="0" borderId="0" xfId="951" applyNumberFormat="1" applyBorder="1" applyAlignment="1">
      <alignment horizontal="center" vertical="center"/>
    </xf>
    <xf numFmtId="0" fontId="40" fillId="0" borderId="0" xfId="951" applyNumberFormat="1" applyFill="1" applyBorder="1" applyAlignment="1">
      <alignment horizontal="center" vertical="center"/>
    </xf>
    <xf numFmtId="0" fontId="40" fillId="0" borderId="0" xfId="951" applyAlignment="1">
      <alignment horizontal="center" vertical="center"/>
    </xf>
    <xf numFmtId="0" fontId="33" fillId="0" borderId="0" xfId="4" applyNumberFormat="1" applyFont="1" applyAlignment="1">
      <alignment horizontal="center" vertical="center"/>
    </xf>
    <xf numFmtId="0" fontId="33" fillId="0" borderId="0" xfId="4" applyNumberFormat="1" applyFont="1" applyFill="1" applyAlignment="1">
      <alignment horizontal="center" vertical="center"/>
    </xf>
    <xf numFmtId="0" fontId="15" fillId="0" borderId="3" xfId="4" applyNumberFormat="1" applyFont="1" applyBorder="1" applyAlignment="1">
      <alignment horizontal="center" vertical="center"/>
    </xf>
    <xf numFmtId="0" fontId="15" fillId="0" borderId="4" xfId="4" applyNumberFormat="1" applyFont="1" applyBorder="1" applyAlignment="1">
      <alignment horizontal="center" vertical="center"/>
    </xf>
    <xf numFmtId="0" fontId="20" fillId="0" borderId="0" xfId="4" applyNumberFormat="1" applyFont="1" applyAlignment="1">
      <alignment horizontal="center" vertical="center"/>
    </xf>
    <xf numFmtId="0" fontId="20" fillId="0" borderId="6" xfId="4" applyNumberFormat="1" applyFont="1" applyBorder="1" applyAlignment="1">
      <alignment horizontal="center" vertical="center"/>
    </xf>
    <xf numFmtId="0" fontId="20" fillId="0" borderId="10" xfId="4" applyNumberFormat="1" applyFont="1" applyBorder="1" applyAlignment="1">
      <alignment horizontal="center" vertical="center"/>
    </xf>
    <xf numFmtId="0" fontId="40" fillId="0" borderId="6" xfId="951" applyNumberFormat="1" applyBorder="1" applyAlignment="1">
      <alignment horizontal="center" vertical="center"/>
    </xf>
    <xf numFmtId="0" fontId="40" fillId="0" borderId="10" xfId="951" applyNumberFormat="1" applyBorder="1" applyAlignment="1">
      <alignment horizontal="center" vertical="center"/>
    </xf>
    <xf numFmtId="0" fontId="24" fillId="0" borderId="3" xfId="4" applyNumberFormat="1" applyFont="1" applyBorder="1" applyAlignment="1">
      <alignment horizontal="center" vertical="center"/>
    </xf>
    <xf numFmtId="0" fontId="24" fillId="0" borderId="4" xfId="4" applyNumberFormat="1" applyFont="1" applyBorder="1" applyAlignment="1">
      <alignment horizontal="center" vertical="center"/>
    </xf>
    <xf numFmtId="0" fontId="20" fillId="0" borderId="6" xfId="4" applyNumberFormat="1" applyFont="1" applyFill="1" applyBorder="1" applyAlignment="1">
      <alignment horizontal="center" vertical="center"/>
    </xf>
    <xf numFmtId="0" fontId="20" fillId="0" borderId="10" xfId="4" applyNumberFormat="1" applyFont="1" applyFill="1" applyBorder="1" applyAlignment="1">
      <alignment horizontal="center" vertical="center"/>
    </xf>
    <xf numFmtId="0" fontId="16" fillId="0" borderId="0" xfId="3" applyNumberFormat="1" applyFont="1" applyAlignment="1">
      <alignment horizontal="center" vertical="center"/>
    </xf>
    <xf numFmtId="0" fontId="17" fillId="0" borderId="0" xfId="3" applyNumberFormat="1" applyFont="1" applyAlignment="1">
      <alignment horizontal="center" vertical="center"/>
    </xf>
    <xf numFmtId="0" fontId="38" fillId="2" borderId="5" xfId="4" applyNumberFormat="1" applyFont="1" applyFill="1" applyBorder="1" applyAlignment="1">
      <alignment horizontal="center" vertical="center"/>
    </xf>
    <xf numFmtId="0" fontId="15" fillId="2" borderId="6" xfId="4" applyNumberFormat="1" applyFont="1" applyFill="1" applyBorder="1" applyAlignment="1">
      <alignment horizontal="center" vertical="center"/>
    </xf>
    <xf numFmtId="0" fontId="15" fillId="2" borderId="7" xfId="4" applyNumberFormat="1" applyFont="1" applyFill="1" applyBorder="1" applyAlignment="1">
      <alignment horizontal="center" vertical="center"/>
    </xf>
    <xf numFmtId="0" fontId="15" fillId="2" borderId="9" xfId="4" applyNumberFormat="1" applyFont="1" applyFill="1" applyBorder="1" applyAlignment="1">
      <alignment horizontal="center" vertical="center"/>
    </xf>
    <xf numFmtId="0" fontId="15" fillId="2" borderId="10" xfId="4" applyNumberFormat="1" applyFont="1" applyFill="1" applyBorder="1" applyAlignment="1">
      <alignment horizontal="center" vertical="center"/>
    </xf>
    <xf numFmtId="0" fontId="15" fillId="2" borderId="11" xfId="4" applyNumberFormat="1" applyFont="1" applyFill="1" applyBorder="1" applyAlignment="1">
      <alignment horizontal="center" vertical="center"/>
    </xf>
    <xf numFmtId="0" fontId="20" fillId="0" borderId="0" xfId="4" applyNumberFormat="1" applyFont="1" applyBorder="1" applyAlignment="1">
      <alignment horizontal="center" vertical="center"/>
    </xf>
    <xf numFmtId="0" fontId="33" fillId="0" borderId="3" xfId="4" applyNumberFormat="1" applyFont="1" applyFill="1" applyBorder="1" applyAlignment="1">
      <alignment horizontal="center" vertical="center"/>
    </xf>
    <xf numFmtId="0" fontId="33" fillId="0" borderId="4" xfId="4" applyNumberFormat="1" applyFont="1" applyFill="1" applyBorder="1" applyAlignment="1">
      <alignment horizontal="center" vertical="center"/>
    </xf>
    <xf numFmtId="0" fontId="20" fillId="0" borderId="6" xfId="4" applyFont="1" applyFill="1" applyBorder="1" applyAlignment="1">
      <alignment horizontal="center" vertical="center" wrapText="1"/>
    </xf>
    <xf numFmtId="0" fontId="20" fillId="0" borderId="10" xfId="4" applyFont="1" applyFill="1" applyBorder="1" applyAlignment="1">
      <alignment horizontal="center" vertical="center"/>
    </xf>
    <xf numFmtId="0" fontId="29" fillId="0" borderId="6" xfId="4" applyFont="1" applyFill="1" applyBorder="1" applyAlignment="1">
      <alignment horizontal="center" vertical="center"/>
    </xf>
    <xf numFmtId="0" fontId="29" fillId="0" borderId="10" xfId="4" applyFont="1" applyFill="1" applyBorder="1" applyAlignment="1">
      <alignment horizontal="center" vertical="center"/>
    </xf>
    <xf numFmtId="0" fontId="20" fillId="0" borderId="0" xfId="4" applyNumberFormat="1" applyFont="1" applyAlignment="1">
      <alignment horizontal="center" vertical="center" wrapText="1"/>
    </xf>
    <xf numFmtId="0" fontId="40" fillId="0" borderId="6" xfId="951" applyNumberFormat="1" applyFill="1" applyBorder="1" applyAlignment="1">
      <alignment horizontal="center" vertical="center"/>
    </xf>
    <xf numFmtId="0" fontId="40" fillId="0" borderId="10" xfId="951" applyNumberFormat="1" applyFill="1" applyBorder="1" applyAlignment="1">
      <alignment horizontal="center" vertical="center"/>
    </xf>
    <xf numFmtId="0" fontId="32" fillId="0" borderId="6" xfId="4" applyFont="1" applyFill="1" applyBorder="1" applyAlignment="1">
      <alignment horizontal="center" vertical="center" wrapText="1"/>
    </xf>
    <xf numFmtId="0" fontId="32" fillId="0" borderId="10" xfId="4" applyFont="1" applyFill="1" applyBorder="1" applyAlignment="1">
      <alignment horizontal="center" vertical="center"/>
    </xf>
    <xf numFmtId="0" fontId="37" fillId="0" borderId="6" xfId="4" applyNumberFormat="1" applyFont="1" applyFill="1" applyBorder="1" applyAlignment="1">
      <alignment horizontal="center" vertical="center"/>
    </xf>
    <xf numFmtId="0" fontId="37" fillId="0" borderId="10" xfId="4" applyNumberFormat="1" applyFont="1" applyFill="1" applyBorder="1" applyAlignment="1">
      <alignment horizontal="center" vertical="center"/>
    </xf>
    <xf numFmtId="0" fontId="20" fillId="0" borderId="6" xfId="4" applyFont="1" applyBorder="1" applyAlignment="1">
      <alignment horizontal="center" vertical="center" wrapText="1"/>
    </xf>
    <xf numFmtId="0" fontId="20" fillId="0" borderId="0" xfId="4" applyFont="1" applyAlignment="1">
      <alignment horizontal="center" vertical="center"/>
    </xf>
    <xf numFmtId="0" fontId="33" fillId="3" borderId="5" xfId="4" applyNumberFormat="1" applyFont="1" applyFill="1" applyBorder="1" applyAlignment="1">
      <alignment horizontal="center" vertical="center"/>
    </xf>
    <xf numFmtId="0" fontId="33" fillId="3" borderId="7" xfId="4" applyNumberFormat="1" applyFont="1" applyFill="1" applyBorder="1" applyAlignment="1">
      <alignment horizontal="center" vertical="center"/>
    </xf>
    <xf numFmtId="0" fontId="33" fillId="3" borderId="9" xfId="4" applyNumberFormat="1" applyFont="1" applyFill="1" applyBorder="1" applyAlignment="1">
      <alignment horizontal="center" vertical="center"/>
    </xf>
    <xf numFmtId="0" fontId="33" fillId="3" borderId="11" xfId="4" applyNumberFormat="1" applyFont="1" applyFill="1" applyBorder="1" applyAlignment="1">
      <alignment horizontal="center" vertical="center"/>
    </xf>
    <xf numFmtId="0" fontId="40" fillId="0" borderId="0" xfId="951" applyAlignment="1">
      <alignment horizontal="center" vertical="center"/>
    </xf>
    <xf numFmtId="0" fontId="30" fillId="0" borderId="0" xfId="4" applyFont="1" applyAlignment="1">
      <alignment horizontal="center" vertical="center"/>
    </xf>
    <xf numFmtId="0" fontId="39" fillId="3" borderId="5" xfId="4" applyFont="1" applyFill="1" applyBorder="1" applyAlignment="1">
      <alignment horizontal="center" vertical="center" wrapText="1"/>
    </xf>
    <xf numFmtId="0" fontId="39" fillId="3" borderId="6" xfId="4" applyFont="1" applyFill="1" applyBorder="1" applyAlignment="1">
      <alignment horizontal="center" vertical="center" wrapText="1"/>
    </xf>
    <xf numFmtId="0" fontId="39" fillId="3" borderId="7" xfId="4" applyFont="1" applyFill="1" applyBorder="1" applyAlignment="1">
      <alignment horizontal="center" vertical="center" wrapText="1"/>
    </xf>
    <xf numFmtId="0" fontId="39" fillId="3" borderId="9" xfId="4" applyFont="1" applyFill="1" applyBorder="1" applyAlignment="1">
      <alignment horizontal="center" vertical="center" wrapText="1"/>
    </xf>
    <xf numFmtId="0" fontId="39" fillId="3" borderId="10" xfId="4" applyFont="1" applyFill="1" applyBorder="1" applyAlignment="1">
      <alignment horizontal="center" vertical="center" wrapText="1"/>
    </xf>
    <xf numFmtId="0" fontId="39" fillId="3" borderId="11" xfId="4" applyFont="1" applyFill="1" applyBorder="1" applyAlignment="1">
      <alignment horizontal="center" vertical="center" wrapText="1"/>
    </xf>
    <xf numFmtId="0" fontId="20" fillId="0" borderId="0" xfId="4" applyNumberFormat="1" applyFont="1" applyFill="1" applyBorder="1" applyAlignment="1">
      <alignment horizontal="center" vertical="center"/>
    </xf>
    <xf numFmtId="0" fontId="20" fillId="0" borderId="0" xfId="4" applyNumberFormat="1" applyFont="1" applyFill="1" applyAlignment="1">
      <alignment horizontal="center" vertical="center" wrapText="1"/>
    </xf>
    <xf numFmtId="0" fontId="20" fillId="0" borderId="0" xfId="4" applyNumberFormat="1" applyFont="1" applyFill="1" applyAlignment="1">
      <alignment horizontal="center" vertical="center"/>
    </xf>
    <xf numFmtId="0" fontId="20" fillId="0" borderId="0" xfId="4" applyNumberFormat="1" applyFont="1" applyFill="1" applyBorder="1" applyAlignment="1">
      <alignment horizontal="center" vertical="center" wrapText="1"/>
    </xf>
  </cellXfs>
  <cellStyles count="952">
    <cellStyle name="쉼표 [0] 2" xfId="134"/>
    <cellStyle name="쉼표 [0] 2 2" xfId="282"/>
    <cellStyle name="쉼표 [0] 2 2 2" xfId="493"/>
    <cellStyle name="쉼표 [0] 2 3" xfId="329"/>
    <cellStyle name="쉼표 [0] 2 3 2" xfId="494"/>
    <cellStyle name="쉼표 [0] 2 4" xfId="492"/>
    <cellStyle name="쉼표 [0] 3" xfId="178"/>
    <cellStyle name="쉼표 [0] 3 2" xfId="323"/>
    <cellStyle name="쉼표 [0] 3 2 2" xfId="496"/>
    <cellStyle name="쉼표 [0] 3 3" xfId="330"/>
    <cellStyle name="쉼표 [0] 3 3 2" xfId="497"/>
    <cellStyle name="쉼표 [0] 3 4" xfId="495"/>
    <cellStyle name="쉼표 [0] 4" xfId="180"/>
    <cellStyle name="쉼표 [0] 4 2" xfId="325"/>
    <cellStyle name="쉼표 [0] 4 2 2" xfId="499"/>
    <cellStyle name="쉼표 [0] 4 3" xfId="331"/>
    <cellStyle name="쉼표 [0] 4 3 2" xfId="500"/>
    <cellStyle name="쉼표 [0] 4 4" xfId="498"/>
    <cellStyle name="쉼표 [0] 5" xfId="182"/>
    <cellStyle name="쉼표 [0] 5 2" xfId="327"/>
    <cellStyle name="쉼표 [0] 5 2 2" xfId="502"/>
    <cellStyle name="쉼표 [0] 5 3" xfId="332"/>
    <cellStyle name="쉼표 [0] 5 3 2" xfId="503"/>
    <cellStyle name="쉼표 [0] 5 4" xfId="501"/>
    <cellStyle name="통화 [0] 2" xfId="5"/>
    <cellStyle name="통화 [0] 2 2" xfId="23"/>
    <cellStyle name="통화 [0] 2 3" xfId="24"/>
    <cellStyle name="통화 [0] 2 4" xfId="22"/>
    <cellStyle name="통화 [0] 3" xfId="6"/>
    <cellStyle name="통화 [0] 3 2" xfId="26"/>
    <cellStyle name="통화 [0] 3 2 2" xfId="162"/>
    <cellStyle name="통화 [0] 3 2 3" xfId="155"/>
    <cellStyle name="통화 [0] 3 3" xfId="107"/>
    <cellStyle name="통화 [0] 3 4" xfId="25"/>
    <cellStyle name="표준" xfId="0" builtinId="0"/>
    <cellStyle name="표준 10" xfId="179"/>
    <cellStyle name="표준 10 2" xfId="324"/>
    <cellStyle name="표준 10 2 2" xfId="328"/>
    <cellStyle name="표준 10 2 2 2" xfId="505"/>
    <cellStyle name="표준 10 2 3" xfId="393"/>
    <cellStyle name="표준 10 2 3 2" xfId="479"/>
    <cellStyle name="표준 10 2 3 2 2" xfId="491"/>
    <cellStyle name="표준 10 2 3 3" xfId="506"/>
    <cellStyle name="표준 10 2 4" xfId="490"/>
    <cellStyle name="표준 10 3" xfId="394"/>
    <cellStyle name="표준 10 3 2" xfId="507"/>
    <cellStyle name="표준 10 4" xfId="504"/>
    <cellStyle name="표준 11" xfId="181"/>
    <cellStyle name="표준 11 2" xfId="326"/>
    <cellStyle name="표준 11 2 2" xfId="509"/>
    <cellStyle name="표준 11 3" xfId="333"/>
    <cellStyle name="표준 11 3 2" xfId="510"/>
    <cellStyle name="표준 11 4" xfId="508"/>
    <cellStyle name="표준 12" xfId="21"/>
    <cellStyle name="표준 12 2" xfId="511"/>
    <cellStyle name="표준 13" xfId="183"/>
    <cellStyle name="표준 13 2" xfId="392"/>
    <cellStyle name="표준 13 2 2" xfId="512"/>
    <cellStyle name="표준 13 3" xfId="489"/>
    <cellStyle name="표준 14" xfId="391"/>
    <cellStyle name="표준 14 2" xfId="481"/>
    <cellStyle name="표준 14 2 2" xfId="514"/>
    <cellStyle name="표준 14 3" xfId="513"/>
    <cellStyle name="표준 15" xfId="950"/>
    <cellStyle name="표준 16" xfId="487"/>
    <cellStyle name="표준 2" xfId="1"/>
    <cellStyle name="표준 2 2" xfId="7"/>
    <cellStyle name="표준 2 2 2" xfId="8"/>
    <cellStyle name="표준 2 2 2 10" xfId="517"/>
    <cellStyle name="표준 2 2 2 2" xfId="16"/>
    <cellStyle name="표준 2 2 2 2 2" xfId="163"/>
    <cellStyle name="표준 2 2 2 2 2 2" xfId="308"/>
    <cellStyle name="표준 2 2 2 2 2 2 2" xfId="520"/>
    <cellStyle name="표준 2 2 2 2 2 3" xfId="334"/>
    <cellStyle name="표준 2 2 2 2 2 3 2" xfId="521"/>
    <cellStyle name="표준 2 2 2 2 2 4" xfId="519"/>
    <cellStyle name="표준 2 2 2 2 3" xfId="118"/>
    <cellStyle name="표준 2 2 2 2 3 2" xfId="522"/>
    <cellStyle name="표준 2 2 2 2 4" xfId="266"/>
    <cellStyle name="표준 2 2 2 2 4 2" xfId="523"/>
    <cellStyle name="표준 2 2 2 2 5" xfId="395"/>
    <cellStyle name="표준 2 2 2 2 5 2" xfId="524"/>
    <cellStyle name="표준 2 2 2 2 6" xfId="518"/>
    <cellStyle name="표준 2 2 2 3" xfId="137"/>
    <cellStyle name="표준 2 2 2 3 2" xfId="285"/>
    <cellStyle name="표준 2 2 2 3 2 2" xfId="526"/>
    <cellStyle name="표준 2 2 2 3 3" xfId="335"/>
    <cellStyle name="표준 2 2 2 3 3 2" xfId="527"/>
    <cellStyle name="표준 2 2 2 3 4" xfId="525"/>
    <cellStyle name="표준 2 2 2 4" xfId="92"/>
    <cellStyle name="표준 2 2 2 4 2" xfId="245"/>
    <cellStyle name="표준 2 2 2 4 2 2" xfId="529"/>
    <cellStyle name="표준 2 2 2 4 3" xfId="396"/>
    <cellStyle name="표준 2 2 2 4 3 2" xfId="530"/>
    <cellStyle name="표준 2 2 2 4 4" xfId="528"/>
    <cellStyle name="표준 2 2 2 5" xfId="75"/>
    <cellStyle name="표준 2 2 2 5 2" xfId="228"/>
    <cellStyle name="표준 2 2 2 5 2 2" xfId="532"/>
    <cellStyle name="표준 2 2 2 5 3" xfId="397"/>
    <cellStyle name="표준 2 2 2 5 3 2" xfId="533"/>
    <cellStyle name="표준 2 2 2 5 4" xfId="531"/>
    <cellStyle name="표준 2 2 2 6" xfId="57"/>
    <cellStyle name="표준 2 2 2 6 2" xfId="210"/>
    <cellStyle name="표준 2 2 2 6 2 2" xfId="535"/>
    <cellStyle name="표준 2 2 2 6 3" xfId="398"/>
    <cellStyle name="표준 2 2 2 6 3 2" xfId="536"/>
    <cellStyle name="표준 2 2 2 6 4" xfId="534"/>
    <cellStyle name="표준 2 2 2 7" xfId="27"/>
    <cellStyle name="표준 2 2 2 7 2" xfId="537"/>
    <cellStyle name="표준 2 2 2 8" xfId="184"/>
    <cellStyle name="표준 2 2 2 8 2" xfId="538"/>
    <cellStyle name="표준 2 2 2 9" xfId="399"/>
    <cellStyle name="표준 2 2 2 9 2" xfId="539"/>
    <cellStyle name="표준 2 2 3" xfId="14"/>
    <cellStyle name="표준 2 2 3 10" xfId="540"/>
    <cellStyle name="표준 2 2 3 2" xfId="161"/>
    <cellStyle name="표준 2 2 3 2 2" xfId="307"/>
    <cellStyle name="표준 2 2 3 2 2 2" xfId="542"/>
    <cellStyle name="표준 2 2 3 2 3" xfId="336"/>
    <cellStyle name="표준 2 2 3 2 3 2" xfId="543"/>
    <cellStyle name="표준 2 2 3 2 4" xfId="541"/>
    <cellStyle name="표준 2 2 3 3" xfId="12"/>
    <cellStyle name="표준 2 2 3 4" xfId="117"/>
    <cellStyle name="표준 2 2 3 4 2" xfId="265"/>
    <cellStyle name="표준 2 2 3 4 2 2" xfId="545"/>
    <cellStyle name="표준 2 2 3 4 3" xfId="400"/>
    <cellStyle name="표준 2 2 3 4 3 2" xfId="546"/>
    <cellStyle name="표준 2 2 3 4 4" xfId="544"/>
    <cellStyle name="표준 2 2 3 5" xfId="74"/>
    <cellStyle name="표준 2 2 3 5 2" xfId="227"/>
    <cellStyle name="표준 2 2 3 5 2 2" xfId="548"/>
    <cellStyle name="표준 2 2 3 5 3" xfId="401"/>
    <cellStyle name="표준 2 2 3 5 3 2" xfId="549"/>
    <cellStyle name="표준 2 2 3 5 4" xfId="547"/>
    <cellStyle name="표준 2 2 3 6" xfId="56"/>
    <cellStyle name="표준 2 2 3 6 2" xfId="209"/>
    <cellStyle name="표준 2 2 3 6 2 2" xfId="551"/>
    <cellStyle name="표준 2 2 3 6 3" xfId="402"/>
    <cellStyle name="표준 2 2 3 6 3 2" xfId="552"/>
    <cellStyle name="표준 2 2 3 6 4" xfId="550"/>
    <cellStyle name="표준 2 2 3 7" xfId="28"/>
    <cellStyle name="표준 2 2 3 7 2" xfId="553"/>
    <cellStyle name="표준 2 2 3 8" xfId="185"/>
    <cellStyle name="표준 2 2 3 8 2" xfId="554"/>
    <cellStyle name="표준 2 2 3 9" xfId="403"/>
    <cellStyle name="표준 2 2 3 9 2" xfId="555"/>
    <cellStyle name="표준 2 2 4" xfId="108"/>
    <cellStyle name="표준 2 2 5" xfId="136"/>
    <cellStyle name="표준 2 2 5 2" xfId="284"/>
    <cellStyle name="표준 2 2 5 2 2" xfId="557"/>
    <cellStyle name="표준 2 2 5 3" xfId="337"/>
    <cellStyle name="표준 2 2 5 3 2" xfId="558"/>
    <cellStyle name="표준 2 2 5 4" xfId="556"/>
    <cellStyle name="표준 2 2 6" xfId="91"/>
    <cellStyle name="표준 2 2 6 2" xfId="244"/>
    <cellStyle name="표준 2 2 6 2 2" xfId="560"/>
    <cellStyle name="표준 2 2 6 3" xfId="338"/>
    <cellStyle name="표준 2 2 6 3 2" xfId="561"/>
    <cellStyle name="표준 2 2 6 4" xfId="559"/>
    <cellStyle name="표준 2 2 7" xfId="339"/>
    <cellStyle name="표준 2 2 7 2" xfId="562"/>
    <cellStyle name="표준 2 2 8" xfId="516"/>
    <cellStyle name="표준 2 3" xfId="9"/>
    <cellStyle name="표준 2 4" xfId="13"/>
    <cellStyle name="표준 2 4 2" xfId="153"/>
    <cellStyle name="표준 2 4 2 2" xfId="301"/>
    <cellStyle name="표준 2 4 2 2 2" xfId="565"/>
    <cellStyle name="표준 2 4 2 3" xfId="340"/>
    <cellStyle name="표준 2 4 2 3 2" xfId="566"/>
    <cellStyle name="표준 2 4 2 4" xfId="564"/>
    <cellStyle name="표준 2 4 3" xfId="116"/>
    <cellStyle name="표준 2 4 3 2" xfId="264"/>
    <cellStyle name="표준 2 4 3 2 2" xfId="568"/>
    <cellStyle name="표준 2 4 3 3" xfId="404"/>
    <cellStyle name="표준 2 4 3 3 2" xfId="569"/>
    <cellStyle name="표준 2 4 3 4" xfId="567"/>
    <cellStyle name="표준 2 4 4" xfId="73"/>
    <cellStyle name="표준 2 4 4 2" xfId="226"/>
    <cellStyle name="표준 2 4 4 2 2" xfId="571"/>
    <cellStyle name="표준 2 4 4 3" xfId="405"/>
    <cellStyle name="표준 2 4 4 3 2" xfId="572"/>
    <cellStyle name="표준 2 4 4 4" xfId="570"/>
    <cellStyle name="표준 2 4 5" xfId="55"/>
    <cellStyle name="표준 2 4 5 2" xfId="208"/>
    <cellStyle name="표준 2 4 5 2 2" xfId="574"/>
    <cellStyle name="표준 2 4 5 3" xfId="406"/>
    <cellStyle name="표준 2 4 5 3 2" xfId="575"/>
    <cellStyle name="표준 2 4 5 4" xfId="573"/>
    <cellStyle name="표준 2 4 6" xfId="29"/>
    <cellStyle name="표준 2 4 6 2" xfId="576"/>
    <cellStyle name="표준 2 4 7" xfId="186"/>
    <cellStyle name="표준 2 4 7 2" xfId="577"/>
    <cellStyle name="표준 2 4 8" xfId="407"/>
    <cellStyle name="표준 2 4 8 2" xfId="578"/>
    <cellStyle name="표준 2 4 9" xfId="563"/>
    <cellStyle name="표준 2 5" xfId="135"/>
    <cellStyle name="표준 2 5 2" xfId="283"/>
    <cellStyle name="표준 2 5 2 2" xfId="580"/>
    <cellStyle name="표준 2 5 3" xfId="341"/>
    <cellStyle name="표준 2 5 3 2" xfId="581"/>
    <cellStyle name="표준 2 5 4" xfId="579"/>
    <cellStyle name="표준 2 6" xfId="90"/>
    <cellStyle name="표준 2 6 2" xfId="243"/>
    <cellStyle name="표준 2 6 2 2" xfId="583"/>
    <cellStyle name="표준 2 6 3" xfId="342"/>
    <cellStyle name="표준 2 6 3 2" xfId="584"/>
    <cellStyle name="표준 2 6 4" xfId="582"/>
    <cellStyle name="표준 2 7" xfId="515"/>
    <cellStyle name="표준 3" xfId="2"/>
    <cellStyle name="표준 3 2" xfId="10"/>
    <cellStyle name="표준 3 2 2" xfId="3"/>
    <cellStyle name="표준 3 2 2 10" xfId="31"/>
    <cellStyle name="표준 3 2 2 10 2" xfId="587"/>
    <cellStyle name="표준 3 2 2 11" xfId="187"/>
    <cellStyle name="표준 3 2 2 11 2" xfId="588"/>
    <cellStyle name="표준 3 2 2 12" xfId="390"/>
    <cellStyle name="표준 3 2 2 12 2" xfId="480"/>
    <cellStyle name="표준 3 2 2 12 2 2" xfId="590"/>
    <cellStyle name="표준 3 2 2 12 3" xfId="589"/>
    <cellStyle name="표준 3 2 2 13" xfId="488"/>
    <cellStyle name="표준 3 2 2 2" xfId="18"/>
    <cellStyle name="표준 3 2 2 2 10" xfId="591"/>
    <cellStyle name="표준 3 2 2 2 2" xfId="124"/>
    <cellStyle name="표준 3 2 2 2 2 2" xfId="168"/>
    <cellStyle name="표준 3 2 2 2 2 2 2" xfId="313"/>
    <cellStyle name="표준 3 2 2 2 2 2 2 2" xfId="594"/>
    <cellStyle name="표준 3 2 2 2 2 2 3" xfId="343"/>
    <cellStyle name="표준 3 2 2 2 2 2 3 2" xfId="595"/>
    <cellStyle name="표준 3 2 2 2 2 2 4" xfId="593"/>
    <cellStyle name="표준 3 2 2 2 2 3" xfId="272"/>
    <cellStyle name="표준 3 2 2 2 2 3 2" xfId="596"/>
    <cellStyle name="표준 3 2 2 2 2 4" xfId="344"/>
    <cellStyle name="표준 3 2 2 2 2 4 2" xfId="597"/>
    <cellStyle name="표준 3 2 2 2 2 5" xfId="592"/>
    <cellStyle name="표준 3 2 2 2 3" xfId="143"/>
    <cellStyle name="표준 3 2 2 2 3 2" xfId="291"/>
    <cellStyle name="표준 3 2 2 2 3 2 2" xfId="599"/>
    <cellStyle name="표준 3 2 2 2 3 3" xfId="345"/>
    <cellStyle name="표준 3 2 2 2 3 3 2" xfId="600"/>
    <cellStyle name="표준 3 2 2 2 3 4" xfId="598"/>
    <cellStyle name="표준 3 2 2 2 4" xfId="98"/>
    <cellStyle name="표준 3 2 2 2 4 2" xfId="251"/>
    <cellStyle name="표준 3 2 2 2 4 2 2" xfId="602"/>
    <cellStyle name="표준 3 2 2 2 4 3" xfId="408"/>
    <cellStyle name="표준 3 2 2 2 4 3 2" xfId="603"/>
    <cellStyle name="표준 3 2 2 2 4 4" xfId="601"/>
    <cellStyle name="표준 3 2 2 2 5" xfId="81"/>
    <cellStyle name="표준 3 2 2 2 5 2" xfId="234"/>
    <cellStyle name="표준 3 2 2 2 5 2 2" xfId="605"/>
    <cellStyle name="표준 3 2 2 2 5 3" xfId="409"/>
    <cellStyle name="표준 3 2 2 2 5 3 2" xfId="606"/>
    <cellStyle name="표준 3 2 2 2 5 4" xfId="604"/>
    <cellStyle name="표준 3 2 2 2 6" xfId="63"/>
    <cellStyle name="표준 3 2 2 2 6 2" xfId="216"/>
    <cellStyle name="표준 3 2 2 2 6 2 2" xfId="608"/>
    <cellStyle name="표준 3 2 2 2 6 3" xfId="410"/>
    <cellStyle name="표준 3 2 2 2 6 3 2" xfId="609"/>
    <cellStyle name="표준 3 2 2 2 6 4" xfId="607"/>
    <cellStyle name="표준 3 2 2 2 7" xfId="32"/>
    <cellStyle name="표준 3 2 2 2 7 2" xfId="610"/>
    <cellStyle name="표준 3 2 2 2 8" xfId="188"/>
    <cellStyle name="표준 3 2 2 2 8 2" xfId="611"/>
    <cellStyle name="표준 3 2 2 2 9" xfId="411"/>
    <cellStyle name="표준 3 2 2 2 9 2" xfId="612"/>
    <cellStyle name="표준 3 2 2 3" xfId="33"/>
    <cellStyle name="표준 3 2 2 3 2" xfId="129"/>
    <cellStyle name="표준 3 2 2 3 2 2" xfId="173"/>
    <cellStyle name="표준 3 2 2 3 2 2 2" xfId="318"/>
    <cellStyle name="표준 3 2 2 3 2 2 2 2" xfId="616"/>
    <cellStyle name="표준 3 2 2 3 2 2 3" xfId="346"/>
    <cellStyle name="표준 3 2 2 3 2 2 3 2" xfId="617"/>
    <cellStyle name="표준 3 2 2 3 2 2 4" xfId="615"/>
    <cellStyle name="표준 3 2 2 3 2 3" xfId="277"/>
    <cellStyle name="표준 3 2 2 3 2 3 2" xfId="618"/>
    <cellStyle name="표준 3 2 2 3 2 4" xfId="347"/>
    <cellStyle name="표준 3 2 2 3 2 4 2" xfId="619"/>
    <cellStyle name="표준 3 2 2 3 2 5" xfId="614"/>
    <cellStyle name="표준 3 2 2 3 3" xfId="148"/>
    <cellStyle name="표준 3 2 2 3 3 2" xfId="296"/>
    <cellStyle name="표준 3 2 2 3 3 2 2" xfId="621"/>
    <cellStyle name="표준 3 2 2 3 3 3" xfId="348"/>
    <cellStyle name="표준 3 2 2 3 3 3 2" xfId="622"/>
    <cellStyle name="표준 3 2 2 3 3 4" xfId="620"/>
    <cellStyle name="표준 3 2 2 3 4" xfId="103"/>
    <cellStyle name="표준 3 2 2 3 4 2" xfId="256"/>
    <cellStyle name="표준 3 2 2 3 4 2 2" xfId="624"/>
    <cellStyle name="표준 3 2 2 3 4 3" xfId="412"/>
    <cellStyle name="표준 3 2 2 3 4 3 2" xfId="625"/>
    <cellStyle name="표준 3 2 2 3 4 4" xfId="623"/>
    <cellStyle name="표준 3 2 2 3 5" xfId="86"/>
    <cellStyle name="표준 3 2 2 3 5 2" xfId="239"/>
    <cellStyle name="표준 3 2 2 3 5 2 2" xfId="627"/>
    <cellStyle name="표준 3 2 2 3 5 3" xfId="413"/>
    <cellStyle name="표준 3 2 2 3 5 3 2" xfId="628"/>
    <cellStyle name="표준 3 2 2 3 5 4" xfId="626"/>
    <cellStyle name="표준 3 2 2 3 6" xfId="68"/>
    <cellStyle name="표준 3 2 2 3 6 2" xfId="221"/>
    <cellStyle name="표준 3 2 2 3 6 2 2" xfId="630"/>
    <cellStyle name="표준 3 2 2 3 6 3" xfId="414"/>
    <cellStyle name="표준 3 2 2 3 6 3 2" xfId="631"/>
    <cellStyle name="표준 3 2 2 3 6 4" xfId="629"/>
    <cellStyle name="표준 3 2 2 3 7" xfId="189"/>
    <cellStyle name="표준 3 2 2 3 7 2" xfId="632"/>
    <cellStyle name="표준 3 2 2 3 8" xfId="415"/>
    <cellStyle name="표준 3 2 2 3 8 2" xfId="633"/>
    <cellStyle name="표준 3 2 2 3 9" xfId="613"/>
    <cellStyle name="표준 3 2 2 4" xfId="34"/>
    <cellStyle name="표준 3 2 2 4 2" xfId="132"/>
    <cellStyle name="표준 3 2 2 4 2 2" xfId="176"/>
    <cellStyle name="표준 3 2 2 4 2 2 2" xfId="321"/>
    <cellStyle name="표준 3 2 2 4 2 2 2 2" xfId="637"/>
    <cellStyle name="표준 3 2 2 4 2 2 3" xfId="349"/>
    <cellStyle name="표준 3 2 2 4 2 2 3 2" xfId="638"/>
    <cellStyle name="표준 3 2 2 4 2 2 4" xfId="636"/>
    <cellStyle name="표준 3 2 2 4 2 3" xfId="280"/>
    <cellStyle name="표준 3 2 2 4 2 3 2" xfId="639"/>
    <cellStyle name="표준 3 2 2 4 2 4" xfId="350"/>
    <cellStyle name="표준 3 2 2 4 2 4 2" xfId="640"/>
    <cellStyle name="표준 3 2 2 4 2 5" xfId="635"/>
    <cellStyle name="표준 3 2 2 4 3" xfId="151"/>
    <cellStyle name="표준 3 2 2 4 3 2" xfId="299"/>
    <cellStyle name="표준 3 2 2 4 3 2 2" xfId="642"/>
    <cellStyle name="표준 3 2 2 4 3 3" xfId="351"/>
    <cellStyle name="표준 3 2 2 4 3 3 2" xfId="643"/>
    <cellStyle name="표준 3 2 2 4 3 4" xfId="641"/>
    <cellStyle name="표준 3 2 2 4 4" xfId="106"/>
    <cellStyle name="표준 3 2 2 4 4 2" xfId="259"/>
    <cellStyle name="표준 3 2 2 4 4 2 2" xfId="645"/>
    <cellStyle name="표준 3 2 2 4 4 3" xfId="416"/>
    <cellStyle name="표준 3 2 2 4 4 3 2" xfId="646"/>
    <cellStyle name="표준 3 2 2 4 4 4" xfId="644"/>
    <cellStyle name="표준 3 2 2 4 5" xfId="89"/>
    <cellStyle name="표준 3 2 2 4 5 2" xfId="242"/>
    <cellStyle name="표준 3 2 2 4 5 2 2" xfId="648"/>
    <cellStyle name="표준 3 2 2 4 5 3" xfId="417"/>
    <cellStyle name="표준 3 2 2 4 5 3 2" xfId="649"/>
    <cellStyle name="표준 3 2 2 4 5 4" xfId="647"/>
    <cellStyle name="표준 3 2 2 4 6" xfId="71"/>
    <cellStyle name="표준 3 2 2 4 6 2" xfId="224"/>
    <cellStyle name="표준 3 2 2 4 6 2 2" xfId="651"/>
    <cellStyle name="표준 3 2 2 4 6 3" xfId="418"/>
    <cellStyle name="표준 3 2 2 4 6 3 2" xfId="652"/>
    <cellStyle name="표준 3 2 2 4 6 4" xfId="650"/>
    <cellStyle name="표준 3 2 2 4 7" xfId="190"/>
    <cellStyle name="표준 3 2 2 4 7 2" xfId="653"/>
    <cellStyle name="표준 3 2 2 4 8" xfId="419"/>
    <cellStyle name="표준 3 2 2 4 8 2" xfId="654"/>
    <cellStyle name="표준 3 2 2 4 9" xfId="634"/>
    <cellStyle name="표준 3 2 2 5" xfId="120"/>
    <cellStyle name="표준 3 2 2 5 2" xfId="165"/>
    <cellStyle name="표준 3 2 2 5 2 2" xfId="310"/>
    <cellStyle name="표준 3 2 2 5 2 2 2" xfId="657"/>
    <cellStyle name="표준 3 2 2 5 2 3" xfId="352"/>
    <cellStyle name="표준 3 2 2 5 2 3 2" xfId="658"/>
    <cellStyle name="표준 3 2 2 5 2 4" xfId="656"/>
    <cellStyle name="표준 3 2 2 5 3" xfId="268"/>
    <cellStyle name="표준 3 2 2 5 3 2" xfId="659"/>
    <cellStyle name="표준 3 2 2 5 4" xfId="353"/>
    <cellStyle name="표준 3 2 2 5 4 2" xfId="660"/>
    <cellStyle name="표준 3 2 2 5 5" xfId="655"/>
    <cellStyle name="표준 3 2 2 6" xfId="139"/>
    <cellStyle name="표준 3 2 2 6 2" xfId="287"/>
    <cellStyle name="표준 3 2 2 6 2 2" xfId="662"/>
    <cellStyle name="표준 3 2 2 6 3" xfId="354"/>
    <cellStyle name="표준 3 2 2 6 3 2" xfId="663"/>
    <cellStyle name="표준 3 2 2 6 4" xfId="661"/>
    <cellStyle name="표준 3 2 2 7" xfId="94"/>
    <cellStyle name="표준 3 2 2 7 2" xfId="247"/>
    <cellStyle name="표준 3 2 2 7 2 2" xfId="665"/>
    <cellStyle name="표준 3 2 2 7 3" xfId="420"/>
    <cellStyle name="표준 3 2 2 7 3 2" xfId="666"/>
    <cellStyle name="표준 3 2 2 7 4" xfId="664"/>
    <cellStyle name="표준 3 2 2 8" xfId="77"/>
    <cellStyle name="표준 3 2 2 8 2" xfId="230"/>
    <cellStyle name="표준 3 2 2 8 2 2" xfId="668"/>
    <cellStyle name="표준 3 2 2 8 3" xfId="421"/>
    <cellStyle name="표준 3 2 2 8 3 2" xfId="669"/>
    <cellStyle name="표준 3 2 2 8 4" xfId="667"/>
    <cellStyle name="표준 3 2 2 9" xfId="59"/>
    <cellStyle name="표준 3 2 2 9 2" xfId="212"/>
    <cellStyle name="표준 3 2 2 9 2 2" xfId="671"/>
    <cellStyle name="표준 3 2 2 9 3" xfId="422"/>
    <cellStyle name="표준 3 2 2 9 3 2" xfId="672"/>
    <cellStyle name="표준 3 2 2 9 4" xfId="670"/>
    <cellStyle name="표준 3 2 3" xfId="17"/>
    <cellStyle name="표준 3 2 3 10" xfId="673"/>
    <cellStyle name="표준 3 2 3 2" xfId="164"/>
    <cellStyle name="표준 3 2 3 2 2" xfId="309"/>
    <cellStyle name="표준 3 2 3 2 2 2" xfId="675"/>
    <cellStyle name="표준 3 2 3 2 3" xfId="355"/>
    <cellStyle name="표준 3 2 3 2 3 2" xfId="676"/>
    <cellStyle name="표준 3 2 3 2 4" xfId="674"/>
    <cellStyle name="표준 3 2 3 3" xfId="156"/>
    <cellStyle name="표준 3 2 3 4" xfId="119"/>
    <cellStyle name="표준 3 2 3 4 2" xfId="267"/>
    <cellStyle name="표준 3 2 3 4 2 2" xfId="678"/>
    <cellStyle name="표준 3 2 3 4 3" xfId="423"/>
    <cellStyle name="표준 3 2 3 4 3 2" xfId="679"/>
    <cellStyle name="표준 3 2 3 4 4" xfId="677"/>
    <cellStyle name="표준 3 2 3 5" xfId="76"/>
    <cellStyle name="표준 3 2 3 5 2" xfId="229"/>
    <cellStyle name="표준 3 2 3 5 2 2" xfId="681"/>
    <cellStyle name="표준 3 2 3 5 3" xfId="424"/>
    <cellStyle name="표준 3 2 3 5 3 2" xfId="682"/>
    <cellStyle name="표준 3 2 3 5 4" xfId="680"/>
    <cellStyle name="표준 3 2 3 6" xfId="58"/>
    <cellStyle name="표준 3 2 3 6 2" xfId="211"/>
    <cellStyle name="표준 3 2 3 6 2 2" xfId="684"/>
    <cellStyle name="표준 3 2 3 6 3" xfId="425"/>
    <cellStyle name="표준 3 2 3 6 3 2" xfId="685"/>
    <cellStyle name="표준 3 2 3 6 4" xfId="683"/>
    <cellStyle name="표준 3 2 3 7" xfId="35"/>
    <cellStyle name="표준 3 2 3 7 2" xfId="686"/>
    <cellStyle name="표준 3 2 3 8" xfId="191"/>
    <cellStyle name="표준 3 2 3 8 2" xfId="687"/>
    <cellStyle name="표준 3 2 3 9" xfId="426"/>
    <cellStyle name="표준 3 2 3 9 2" xfId="688"/>
    <cellStyle name="표준 3 2 4" xfId="109"/>
    <cellStyle name="표준 3 2 5" xfId="138"/>
    <cellStyle name="표준 3 2 5 2" xfId="286"/>
    <cellStyle name="표준 3 2 5 2 2" xfId="690"/>
    <cellStyle name="표준 3 2 5 3" xfId="356"/>
    <cellStyle name="표준 3 2 5 3 2" xfId="691"/>
    <cellStyle name="표준 3 2 5 4" xfId="689"/>
    <cellStyle name="표준 3 2 6" xfId="93"/>
    <cellStyle name="표준 3 2 6 2" xfId="246"/>
    <cellStyle name="표준 3 2 6 2 2" xfId="693"/>
    <cellStyle name="표준 3 2 6 3" xfId="357"/>
    <cellStyle name="표준 3 2 6 3 2" xfId="694"/>
    <cellStyle name="표준 3 2 6 4" xfId="692"/>
    <cellStyle name="표준 3 2 7" xfId="30"/>
    <cellStyle name="표준 3 2 8" xfId="586"/>
    <cellStyle name="표준 3 3" xfId="15"/>
    <cellStyle name="표준 3 4" xfId="154"/>
    <cellStyle name="표준 3 4 2" xfId="302"/>
    <cellStyle name="표준 3 4 2 2" xfId="696"/>
    <cellStyle name="표준 3 4 3" xfId="358"/>
    <cellStyle name="표준 3 4 3 2" xfId="697"/>
    <cellStyle name="표준 3 4 4" xfId="695"/>
    <cellStyle name="표준 3 5" xfId="585"/>
    <cellStyle name="표준 4" xfId="4"/>
    <cellStyle name="표준 4 2" xfId="11"/>
    <cellStyle name="표준 4 2 10" xfId="698"/>
    <cellStyle name="표준 4 2 2" xfId="20"/>
    <cellStyle name="표준 4 2 2 2" xfId="167"/>
    <cellStyle name="표준 4 2 2 2 2" xfId="312"/>
    <cellStyle name="표준 4 2 2 2 2 2" xfId="701"/>
    <cellStyle name="표준 4 2 2 2 3" xfId="359"/>
    <cellStyle name="표준 4 2 2 2 3 2" xfId="702"/>
    <cellStyle name="표준 4 2 2 2 4" xfId="700"/>
    <cellStyle name="표준 4 2 2 3" xfId="122"/>
    <cellStyle name="표준 4 2 2 3 2" xfId="703"/>
    <cellStyle name="표준 4 2 2 4" xfId="270"/>
    <cellStyle name="표준 4 2 2 4 2" xfId="704"/>
    <cellStyle name="표준 4 2 2 5" xfId="427"/>
    <cellStyle name="표준 4 2 2 5 2" xfId="705"/>
    <cellStyle name="표준 4 2 2 6" xfId="699"/>
    <cellStyle name="표준 4 2 3" xfId="141"/>
    <cellStyle name="표준 4 2 3 2" xfId="289"/>
    <cellStyle name="표준 4 2 3 2 2" xfId="707"/>
    <cellStyle name="표준 4 2 3 3" xfId="360"/>
    <cellStyle name="표준 4 2 3 3 2" xfId="708"/>
    <cellStyle name="표준 4 2 3 4" xfId="706"/>
    <cellStyle name="표준 4 2 4" xfId="96"/>
    <cellStyle name="표준 4 2 4 2" xfId="249"/>
    <cellStyle name="표준 4 2 4 2 2" xfId="710"/>
    <cellStyle name="표준 4 2 4 3" xfId="428"/>
    <cellStyle name="표준 4 2 4 3 2" xfId="711"/>
    <cellStyle name="표준 4 2 4 4" xfId="709"/>
    <cellStyle name="표준 4 2 5" xfId="79"/>
    <cellStyle name="표준 4 2 5 2" xfId="232"/>
    <cellStyle name="표준 4 2 5 2 2" xfId="713"/>
    <cellStyle name="표준 4 2 5 3" xfId="429"/>
    <cellStyle name="표준 4 2 5 3 2" xfId="714"/>
    <cellStyle name="표준 4 2 5 4" xfId="712"/>
    <cellStyle name="표준 4 2 6" xfId="61"/>
    <cellStyle name="표준 4 2 6 2" xfId="214"/>
    <cellStyle name="표준 4 2 6 2 2" xfId="716"/>
    <cellStyle name="표준 4 2 6 3" xfId="430"/>
    <cellStyle name="표준 4 2 6 3 2" xfId="717"/>
    <cellStyle name="표준 4 2 6 4" xfId="715"/>
    <cellStyle name="표준 4 2 7" xfId="36"/>
    <cellStyle name="표준 4 2 7 2" xfId="718"/>
    <cellStyle name="표준 4 2 8" xfId="192"/>
    <cellStyle name="표준 4 2 8 2" xfId="719"/>
    <cellStyle name="표준 4 2 9" xfId="431"/>
    <cellStyle name="표준 4 2 9 2" xfId="720"/>
    <cellStyle name="표준 4 3" xfId="19"/>
    <cellStyle name="표준 4 3 2" xfId="37"/>
    <cellStyle name="표준 4 3 3" xfId="721"/>
    <cellStyle name="표준 4 4" xfId="38"/>
    <cellStyle name="표준 4 4 2" xfId="166"/>
    <cellStyle name="표준 4 4 2 2" xfId="311"/>
    <cellStyle name="표준 4 4 2 2 2" xfId="724"/>
    <cellStyle name="표준 4 4 2 3" xfId="361"/>
    <cellStyle name="표준 4 4 2 3 2" xfId="725"/>
    <cellStyle name="표준 4 4 2 4" xfId="723"/>
    <cellStyle name="표준 4 4 3" xfId="121"/>
    <cellStyle name="표준 4 4 3 2" xfId="269"/>
    <cellStyle name="표준 4 4 3 2 2" xfId="727"/>
    <cellStyle name="표준 4 4 3 3" xfId="432"/>
    <cellStyle name="표준 4 4 3 3 2" xfId="728"/>
    <cellStyle name="표준 4 4 3 4" xfId="726"/>
    <cellStyle name="표준 4 4 4" xfId="78"/>
    <cellStyle name="표준 4 4 4 2" xfId="231"/>
    <cellStyle name="표준 4 4 4 2 2" xfId="730"/>
    <cellStyle name="표준 4 4 4 3" xfId="433"/>
    <cellStyle name="표준 4 4 4 3 2" xfId="731"/>
    <cellStyle name="표준 4 4 4 4" xfId="729"/>
    <cellStyle name="표준 4 4 5" xfId="60"/>
    <cellStyle name="표준 4 4 5 2" xfId="213"/>
    <cellStyle name="표준 4 4 5 2 2" xfId="733"/>
    <cellStyle name="표준 4 4 5 3" xfId="434"/>
    <cellStyle name="표준 4 4 5 3 2" xfId="734"/>
    <cellStyle name="표준 4 4 5 4" xfId="732"/>
    <cellStyle name="표준 4 4 6" xfId="193"/>
    <cellStyle name="표준 4 4 6 2" xfId="735"/>
    <cellStyle name="표준 4 4 7" xfId="435"/>
    <cellStyle name="표준 4 4 7 2" xfId="736"/>
    <cellStyle name="표준 4 4 8" xfId="722"/>
    <cellStyle name="표준 4 5" xfId="140"/>
    <cellStyle name="표준 4 5 2" xfId="288"/>
    <cellStyle name="표준 4 5 2 2" xfId="738"/>
    <cellStyle name="표준 4 5 3" xfId="362"/>
    <cellStyle name="표준 4 5 3 2" xfId="739"/>
    <cellStyle name="표준 4 5 4" xfId="737"/>
    <cellStyle name="표준 4 6" xfId="95"/>
    <cellStyle name="표준 4 6 2" xfId="248"/>
    <cellStyle name="표준 4 6 2 2" xfId="741"/>
    <cellStyle name="표준 4 6 3" xfId="363"/>
    <cellStyle name="표준 4 6 3 2" xfId="742"/>
    <cellStyle name="표준 4 6 4" xfId="740"/>
    <cellStyle name="표준 4 7" xfId="364"/>
    <cellStyle name="표준 4 7 2" xfId="743"/>
    <cellStyle name="표준 5" xfId="39"/>
    <cellStyle name="표준 5 10" xfId="194"/>
    <cellStyle name="표준 5 10 2" xfId="745"/>
    <cellStyle name="표준 5 11" xfId="436"/>
    <cellStyle name="표준 5 11 2" xfId="746"/>
    <cellStyle name="표준 5 12" xfId="744"/>
    <cellStyle name="표준 5 2" xfId="40"/>
    <cellStyle name="표준 5 2 2" xfId="41"/>
    <cellStyle name="표준 5 2 2 2" xfId="169"/>
    <cellStyle name="표준 5 2 2 2 2" xfId="314"/>
    <cellStyle name="표준 5 2 2 2 2 2" xfId="749"/>
    <cellStyle name="표준 5 2 2 2 3" xfId="365"/>
    <cellStyle name="표준 5 2 2 2 3 2" xfId="750"/>
    <cellStyle name="표준 5 2 2 2 4" xfId="748"/>
    <cellStyle name="표준 5 2 2 3" xfId="125"/>
    <cellStyle name="표준 5 2 2 3 2" xfId="273"/>
    <cellStyle name="표준 5 2 2 3 2 2" xfId="752"/>
    <cellStyle name="표준 5 2 2 3 3" xfId="437"/>
    <cellStyle name="표준 5 2 2 3 3 2" xfId="753"/>
    <cellStyle name="표준 5 2 2 3 4" xfId="751"/>
    <cellStyle name="표준 5 2 2 4" xfId="82"/>
    <cellStyle name="표준 5 2 2 4 2" xfId="235"/>
    <cellStyle name="표준 5 2 2 4 2 2" xfId="755"/>
    <cellStyle name="표준 5 2 2 4 3" xfId="438"/>
    <cellStyle name="표준 5 2 2 4 3 2" xfId="756"/>
    <cellStyle name="표준 5 2 2 4 4" xfId="754"/>
    <cellStyle name="표준 5 2 2 5" xfId="64"/>
    <cellStyle name="표준 5 2 2 5 2" xfId="217"/>
    <cellStyle name="표준 5 2 2 5 2 2" xfId="758"/>
    <cellStyle name="표준 5 2 2 5 3" xfId="439"/>
    <cellStyle name="표준 5 2 2 5 3 2" xfId="759"/>
    <cellStyle name="표준 5 2 2 5 4" xfId="757"/>
    <cellStyle name="표준 5 2 2 6" xfId="195"/>
    <cellStyle name="표준 5 2 2 6 2" xfId="760"/>
    <cellStyle name="표준 5 2 2 7" xfId="440"/>
    <cellStyle name="표준 5 2 2 7 2" xfId="761"/>
    <cellStyle name="표준 5 2 2 8" xfId="747"/>
    <cellStyle name="표준 5 2 3" xfId="111"/>
    <cellStyle name="표준 5 2 4" xfId="144"/>
    <cellStyle name="표준 5 2 4 2" xfId="292"/>
    <cellStyle name="표준 5 2 4 2 2" xfId="763"/>
    <cellStyle name="표준 5 2 4 3" xfId="366"/>
    <cellStyle name="표준 5 2 4 3 2" xfId="764"/>
    <cellStyle name="표준 5 2 4 4" xfId="762"/>
    <cellStyle name="표준 5 2 5" xfId="99"/>
    <cellStyle name="표준 5 2 5 2" xfId="252"/>
    <cellStyle name="표준 5 2 5 2 2" xfId="766"/>
    <cellStyle name="표준 5 2 5 3" xfId="441"/>
    <cellStyle name="표준 5 2 5 3 2" xfId="767"/>
    <cellStyle name="표준 5 2 5 4" xfId="765"/>
    <cellStyle name="표준 5 3" xfId="42"/>
    <cellStyle name="표준 5 3 10" xfId="442"/>
    <cellStyle name="표준 5 3 10 2" xfId="769"/>
    <cellStyle name="표준 5 3 11" xfId="768"/>
    <cellStyle name="표준 5 3 2" xfId="43"/>
    <cellStyle name="표준 5 3 2 2" xfId="130"/>
    <cellStyle name="표준 5 3 2 2 2" xfId="174"/>
    <cellStyle name="표준 5 3 2 2 2 2" xfId="319"/>
    <cellStyle name="표준 5 3 2 2 2 2 2" xfId="773"/>
    <cellStyle name="표준 5 3 2 2 2 3" xfId="367"/>
    <cellStyle name="표준 5 3 2 2 2 3 2" xfId="774"/>
    <cellStyle name="표준 5 3 2 2 2 4" xfId="772"/>
    <cellStyle name="표준 5 3 2 2 3" xfId="278"/>
    <cellStyle name="표준 5 3 2 2 3 2" xfId="775"/>
    <cellStyle name="표준 5 3 2 2 4" xfId="368"/>
    <cellStyle name="표준 5 3 2 2 4 2" xfId="776"/>
    <cellStyle name="표준 5 3 2 2 5" xfId="771"/>
    <cellStyle name="표준 5 3 2 3" xfId="149"/>
    <cellStyle name="표준 5 3 2 3 2" xfId="297"/>
    <cellStyle name="표준 5 3 2 3 2 2" xfId="778"/>
    <cellStyle name="표준 5 3 2 3 3" xfId="369"/>
    <cellStyle name="표준 5 3 2 3 3 2" xfId="779"/>
    <cellStyle name="표준 5 3 2 3 4" xfId="777"/>
    <cellStyle name="표준 5 3 2 4" xfId="104"/>
    <cellStyle name="표준 5 3 2 4 2" xfId="257"/>
    <cellStyle name="표준 5 3 2 4 2 2" xfId="781"/>
    <cellStyle name="표준 5 3 2 4 3" xfId="443"/>
    <cellStyle name="표준 5 3 2 4 3 2" xfId="782"/>
    <cellStyle name="표준 5 3 2 4 4" xfId="780"/>
    <cellStyle name="표준 5 3 2 5" xfId="87"/>
    <cellStyle name="표준 5 3 2 5 2" xfId="240"/>
    <cellStyle name="표준 5 3 2 5 2 2" xfId="784"/>
    <cellStyle name="표준 5 3 2 5 3" xfId="444"/>
    <cellStyle name="표준 5 3 2 5 3 2" xfId="785"/>
    <cellStyle name="표준 5 3 2 5 4" xfId="783"/>
    <cellStyle name="표준 5 3 2 6" xfId="69"/>
    <cellStyle name="표준 5 3 2 6 2" xfId="222"/>
    <cellStyle name="표준 5 3 2 6 2 2" xfId="787"/>
    <cellStyle name="표준 5 3 2 6 3" xfId="445"/>
    <cellStyle name="표준 5 3 2 6 3 2" xfId="788"/>
    <cellStyle name="표준 5 3 2 6 4" xfId="786"/>
    <cellStyle name="표준 5 3 2 7" xfId="197"/>
    <cellStyle name="표준 5 3 2 7 2" xfId="789"/>
    <cellStyle name="표준 5 3 2 8" xfId="446"/>
    <cellStyle name="표준 5 3 2 8 2" xfId="790"/>
    <cellStyle name="표준 5 3 2 9" xfId="770"/>
    <cellStyle name="표준 5 3 3" xfId="53"/>
    <cellStyle name="표준 5 3 3 2" xfId="171"/>
    <cellStyle name="표준 5 3 3 2 2" xfId="316"/>
    <cellStyle name="표준 5 3 3 2 2 2" xfId="793"/>
    <cellStyle name="표준 5 3 3 2 3" xfId="370"/>
    <cellStyle name="표준 5 3 3 2 3 2" xfId="794"/>
    <cellStyle name="표준 5 3 3 2 4" xfId="792"/>
    <cellStyle name="표준 5 3 3 3" xfId="152"/>
    <cellStyle name="표준 5 3 3 3 2" xfId="300"/>
    <cellStyle name="표준 5 3 3 3 2 2" xfId="796"/>
    <cellStyle name="표준 5 3 3 3 3" xfId="371"/>
    <cellStyle name="표준 5 3 3 3 3 2" xfId="797"/>
    <cellStyle name="표준 5 3 3 3 4" xfId="795"/>
    <cellStyle name="표준 5 3 3 4" xfId="127"/>
    <cellStyle name="표준 5 3 3 4 2" xfId="275"/>
    <cellStyle name="표준 5 3 3 4 2 2" xfId="799"/>
    <cellStyle name="표준 5 3 3 4 3" xfId="447"/>
    <cellStyle name="표준 5 3 3 4 3 2" xfId="800"/>
    <cellStyle name="표준 5 3 3 4 4" xfId="798"/>
    <cellStyle name="표준 5 3 3 5" xfId="206"/>
    <cellStyle name="표준 5 3 3 5 2" xfId="801"/>
    <cellStyle name="표준 5 3 3 6" xfId="448"/>
    <cellStyle name="표준 5 3 3 6 2" xfId="802"/>
    <cellStyle name="표준 5 3 3 7" xfId="791"/>
    <cellStyle name="표준 5 3 4" xfId="114"/>
    <cellStyle name="표준 5 3 4 2" xfId="159"/>
    <cellStyle name="표준 5 3 4 2 2" xfId="305"/>
    <cellStyle name="표준 5 3 4 2 2 2" xfId="805"/>
    <cellStyle name="표준 5 3 4 2 3" xfId="372"/>
    <cellStyle name="표준 5 3 4 2 3 2" xfId="806"/>
    <cellStyle name="표준 5 3 4 2 4" xfId="804"/>
    <cellStyle name="표준 5 3 4 3" xfId="262"/>
    <cellStyle name="표준 5 3 4 3 2" xfId="807"/>
    <cellStyle name="표준 5 3 4 4" xfId="373"/>
    <cellStyle name="표준 5 3 4 4 2" xfId="808"/>
    <cellStyle name="표준 5 3 4 5" xfId="803"/>
    <cellStyle name="표준 5 3 5" xfId="146"/>
    <cellStyle name="표준 5 3 5 2" xfId="294"/>
    <cellStyle name="표준 5 3 5 2 2" xfId="810"/>
    <cellStyle name="표준 5 3 5 3" xfId="374"/>
    <cellStyle name="표준 5 3 5 3 2" xfId="811"/>
    <cellStyle name="표준 5 3 5 4" xfId="809"/>
    <cellStyle name="표준 5 3 6" xfId="101"/>
    <cellStyle name="표준 5 3 6 2" xfId="254"/>
    <cellStyle name="표준 5 3 6 2 2" xfId="813"/>
    <cellStyle name="표준 5 3 6 3" xfId="449"/>
    <cellStyle name="표준 5 3 6 3 2" xfId="814"/>
    <cellStyle name="표준 5 3 6 4" xfId="812"/>
    <cellStyle name="표준 5 3 7" xfId="84"/>
    <cellStyle name="표준 5 3 7 2" xfId="237"/>
    <cellStyle name="표준 5 3 7 2 2" xfId="816"/>
    <cellStyle name="표준 5 3 7 3" xfId="450"/>
    <cellStyle name="표준 5 3 7 3 2" xfId="817"/>
    <cellStyle name="표준 5 3 7 4" xfId="815"/>
    <cellStyle name="표준 5 3 8" xfId="66"/>
    <cellStyle name="표준 5 3 8 2" xfId="219"/>
    <cellStyle name="표준 5 3 8 2 2" xfId="819"/>
    <cellStyle name="표준 5 3 8 3" xfId="451"/>
    <cellStyle name="표준 5 3 8 3 2" xfId="820"/>
    <cellStyle name="표준 5 3 8 4" xfId="818"/>
    <cellStyle name="표준 5 3 9" xfId="196"/>
    <cellStyle name="표준 5 3 9 2" xfId="821"/>
    <cellStyle name="표준 5 4" xfId="44"/>
    <cellStyle name="표준 5 4 2" xfId="157"/>
    <cellStyle name="표준 5 4 2 2" xfId="303"/>
    <cellStyle name="표준 5 4 2 2 2" xfId="824"/>
    <cellStyle name="표준 5 4 2 3" xfId="375"/>
    <cellStyle name="표준 5 4 2 3 2" xfId="825"/>
    <cellStyle name="표준 5 4 2 4" xfId="823"/>
    <cellStyle name="표준 5 4 3" xfId="123"/>
    <cellStyle name="표준 5 4 3 2" xfId="271"/>
    <cellStyle name="표준 5 4 3 2 2" xfId="827"/>
    <cellStyle name="표준 5 4 3 3" xfId="452"/>
    <cellStyle name="표준 5 4 3 3 2" xfId="828"/>
    <cellStyle name="표준 5 4 3 4" xfId="826"/>
    <cellStyle name="표준 5 4 4" xfId="80"/>
    <cellStyle name="표준 5 4 4 2" xfId="233"/>
    <cellStyle name="표준 5 4 4 2 2" xfId="830"/>
    <cellStyle name="표준 5 4 4 3" xfId="453"/>
    <cellStyle name="표준 5 4 4 3 2" xfId="831"/>
    <cellStyle name="표준 5 4 4 4" xfId="829"/>
    <cellStyle name="표준 5 4 5" xfId="62"/>
    <cellStyle name="표준 5 4 5 2" xfId="215"/>
    <cellStyle name="표준 5 4 5 2 2" xfId="833"/>
    <cellStyle name="표준 5 4 5 3" xfId="454"/>
    <cellStyle name="표준 5 4 5 3 2" xfId="834"/>
    <cellStyle name="표준 5 4 5 4" xfId="832"/>
    <cellStyle name="표준 5 4 6" xfId="198"/>
    <cellStyle name="표준 5 4 6 2" xfId="835"/>
    <cellStyle name="표준 5 4 7" xfId="455"/>
    <cellStyle name="표준 5 4 7 2" xfId="836"/>
    <cellStyle name="표준 5 4 8" xfId="822"/>
    <cellStyle name="표준 5 5" xfId="50"/>
    <cellStyle name="표준 5 5 2" xfId="110"/>
    <cellStyle name="표준 5 5 2 2" xfId="260"/>
    <cellStyle name="표준 5 5 2 2 2" xfId="839"/>
    <cellStyle name="표준 5 5 2 3" xfId="456"/>
    <cellStyle name="표준 5 5 2 3 2" xfId="840"/>
    <cellStyle name="표준 5 5 2 4" xfId="838"/>
    <cellStyle name="표준 5 5 3" xfId="203"/>
    <cellStyle name="표준 5 5 3 2" xfId="841"/>
    <cellStyle name="표준 5 5 4" xfId="457"/>
    <cellStyle name="표준 5 5 4 2" xfId="842"/>
    <cellStyle name="표준 5 5 5" xfId="837"/>
    <cellStyle name="표준 5 6" xfId="142"/>
    <cellStyle name="표준 5 6 2" xfId="290"/>
    <cellStyle name="표준 5 6 2 2" xfId="482"/>
    <cellStyle name="표준 5 6 2 2 2" xfId="845"/>
    <cellStyle name="표준 5 6 2 3" xfId="844"/>
    <cellStyle name="표준 5 6 3" xfId="376"/>
    <cellStyle name="표준 5 6 3 2" xfId="846"/>
    <cellStyle name="표준 5 6 4" xfId="483"/>
    <cellStyle name="표준 5 6 4 2" xfId="847"/>
    <cellStyle name="표준 5 6 5" xfId="843"/>
    <cellStyle name="표준 5 7" xfId="97"/>
    <cellStyle name="표준 5 7 2" xfId="250"/>
    <cellStyle name="표준 5 7 2 2" xfId="849"/>
    <cellStyle name="표준 5 7 3" xfId="377"/>
    <cellStyle name="표준 5 7 3 2" xfId="850"/>
    <cellStyle name="표준 5 7 4" xfId="848"/>
    <cellStyle name="표준 5 8" xfId="72"/>
    <cellStyle name="표준 5 8 2" xfId="225"/>
    <cellStyle name="표준 5 8 2 2" xfId="852"/>
    <cellStyle name="표준 5 8 3" xfId="458"/>
    <cellStyle name="표준 5 8 3 2" xfId="853"/>
    <cellStyle name="표준 5 8 4" xfId="851"/>
    <cellStyle name="표준 5 9" xfId="54"/>
    <cellStyle name="표준 5 9 2" xfId="207"/>
    <cellStyle name="표준 5 9 2 2" xfId="855"/>
    <cellStyle name="표준 5 9 3" xfId="459"/>
    <cellStyle name="표준 5 9 3 2" xfId="856"/>
    <cellStyle name="표준 5 9 4" xfId="854"/>
    <cellStyle name="표준 6" xfId="45"/>
    <cellStyle name="표준 6 10" xfId="460"/>
    <cellStyle name="표준 6 10 2" xfId="858"/>
    <cellStyle name="표준 6 11" xfId="857"/>
    <cellStyle name="표준 6 2" xfId="46"/>
    <cellStyle name="표준 6 2 10" xfId="859"/>
    <cellStyle name="표준 6 2 2" xfId="51"/>
    <cellStyle name="표준 6 2 2 2" xfId="172"/>
    <cellStyle name="표준 6 2 2 2 2" xfId="317"/>
    <cellStyle name="표준 6 2 2 2 2 2" xfId="862"/>
    <cellStyle name="표준 6 2 2 2 3" xfId="378"/>
    <cellStyle name="표준 6 2 2 2 3 2" xfId="863"/>
    <cellStyle name="표준 6 2 2 2 4" xfId="861"/>
    <cellStyle name="표준 6 2 2 3" xfId="128"/>
    <cellStyle name="표준 6 2 2 3 2" xfId="276"/>
    <cellStyle name="표준 6 2 2 3 2 2" xfId="865"/>
    <cellStyle name="표준 6 2 2 3 3" xfId="461"/>
    <cellStyle name="표준 6 2 2 3 3 2" xfId="866"/>
    <cellStyle name="표준 6 2 2 3 4" xfId="864"/>
    <cellStyle name="표준 6 2 2 4" xfId="204"/>
    <cellStyle name="표준 6 2 2 4 2" xfId="867"/>
    <cellStyle name="표준 6 2 2 5" xfId="462"/>
    <cellStyle name="표준 6 2 2 5 2" xfId="868"/>
    <cellStyle name="표준 6 2 2 6" xfId="860"/>
    <cellStyle name="표준 6 2 3" xfId="115"/>
    <cellStyle name="표준 6 2 3 2" xfId="160"/>
    <cellStyle name="표준 6 2 3 2 2" xfId="306"/>
    <cellStyle name="표준 6 2 3 2 2 2" xfId="871"/>
    <cellStyle name="표준 6 2 3 2 3" xfId="379"/>
    <cellStyle name="표준 6 2 3 2 3 2" xfId="872"/>
    <cellStyle name="표준 6 2 3 2 4" xfId="870"/>
    <cellStyle name="표준 6 2 3 3" xfId="263"/>
    <cellStyle name="표준 6 2 3 3 2" xfId="873"/>
    <cellStyle name="표준 6 2 3 4" xfId="380"/>
    <cellStyle name="표준 6 2 3 4 2" xfId="874"/>
    <cellStyle name="표준 6 2 3 5" xfId="869"/>
    <cellStyle name="표준 6 2 4" xfId="147"/>
    <cellStyle name="표준 6 2 4 2" xfId="295"/>
    <cellStyle name="표준 6 2 4 2 2" xfId="876"/>
    <cellStyle name="표준 6 2 4 3" xfId="381"/>
    <cellStyle name="표준 6 2 4 3 2" xfId="877"/>
    <cellStyle name="표준 6 2 4 4" xfId="875"/>
    <cellStyle name="표준 6 2 5" xfId="102"/>
    <cellStyle name="표준 6 2 5 2" xfId="255"/>
    <cellStyle name="표준 6 2 5 2 2" xfId="879"/>
    <cellStyle name="표준 6 2 5 3" xfId="463"/>
    <cellStyle name="표준 6 2 5 3 2" xfId="880"/>
    <cellStyle name="표준 6 2 5 4" xfId="878"/>
    <cellStyle name="표준 6 2 6" xfId="85"/>
    <cellStyle name="표준 6 2 6 2" xfId="238"/>
    <cellStyle name="표준 6 2 6 2 2" xfId="882"/>
    <cellStyle name="표준 6 2 6 3" xfId="464"/>
    <cellStyle name="표준 6 2 6 3 2" xfId="883"/>
    <cellStyle name="표준 6 2 6 4" xfId="881"/>
    <cellStyle name="표준 6 2 7" xfId="67"/>
    <cellStyle name="표준 6 2 7 2" xfId="220"/>
    <cellStyle name="표준 6 2 7 2 2" xfId="885"/>
    <cellStyle name="표준 6 2 7 3" xfId="465"/>
    <cellStyle name="표준 6 2 7 3 2" xfId="886"/>
    <cellStyle name="표준 6 2 7 4" xfId="884"/>
    <cellStyle name="표준 6 2 8" xfId="200"/>
    <cellStyle name="표준 6 2 8 2" xfId="887"/>
    <cellStyle name="표준 6 2 9" xfId="466"/>
    <cellStyle name="표준 6 2 9 2" xfId="888"/>
    <cellStyle name="표준 6 3" xfId="49"/>
    <cellStyle name="표준 6 3 2" xfId="170"/>
    <cellStyle name="표준 6 3 2 2" xfId="315"/>
    <cellStyle name="표준 6 3 2 2 2" xfId="890"/>
    <cellStyle name="표준 6 3 2 3" xfId="382"/>
    <cellStyle name="표준 6 3 2 3 2" xfId="891"/>
    <cellStyle name="표준 6 3 2 4" xfId="889"/>
    <cellStyle name="표준 6 3 3" xfId="126"/>
    <cellStyle name="표준 6 3 3 2" xfId="274"/>
    <cellStyle name="표준 6 3 3 2 2" xfId="893"/>
    <cellStyle name="표준 6 3 3 3" xfId="467"/>
    <cellStyle name="표준 6 3 3 3 2" xfId="894"/>
    <cellStyle name="표준 6 3 3 4" xfId="892"/>
    <cellStyle name="표준 6 3 4" xfId="383"/>
    <cellStyle name="표준 6 4" xfId="113"/>
    <cellStyle name="표준 6 4 2" xfId="484"/>
    <cellStyle name="표준 6 4 2 2" xfId="895"/>
    <cellStyle name="표준 6 5" xfId="145"/>
    <cellStyle name="표준 6 5 2" xfId="293"/>
    <cellStyle name="표준 6 5 2 2" xfId="897"/>
    <cellStyle name="표준 6 5 3" xfId="384"/>
    <cellStyle name="표준 6 5 3 2" xfId="898"/>
    <cellStyle name="표준 6 5 4" xfId="896"/>
    <cellStyle name="표준 6 6" xfId="100"/>
    <cellStyle name="표준 6 6 2" xfId="253"/>
    <cellStyle name="표준 6 6 2 2" xfId="900"/>
    <cellStyle name="표준 6 6 3" xfId="468"/>
    <cellStyle name="표준 6 6 3 2" xfId="901"/>
    <cellStyle name="표준 6 6 4" xfId="899"/>
    <cellStyle name="표준 6 7" xfId="83"/>
    <cellStyle name="표준 6 7 2" xfId="236"/>
    <cellStyle name="표준 6 7 2 2" xfId="903"/>
    <cellStyle name="표준 6 7 3" xfId="469"/>
    <cellStyle name="표준 6 7 3 2" xfId="904"/>
    <cellStyle name="표준 6 7 4" xfId="902"/>
    <cellStyle name="표준 6 8" xfId="65"/>
    <cellStyle name="표준 6 8 2" xfId="218"/>
    <cellStyle name="표준 6 8 2 2" xfId="906"/>
    <cellStyle name="표준 6 8 3" xfId="470"/>
    <cellStyle name="표준 6 8 3 2" xfId="907"/>
    <cellStyle name="표준 6 8 4" xfId="905"/>
    <cellStyle name="표준 6 9" xfId="199"/>
    <cellStyle name="표준 6 9 2" xfId="908"/>
    <cellStyle name="표준 7" xfId="47"/>
    <cellStyle name="표준 7 10" xfId="909"/>
    <cellStyle name="표준 7 2" xfId="52"/>
    <cellStyle name="표준 7 2 2" xfId="175"/>
    <cellStyle name="표준 7 2 2 2" xfId="320"/>
    <cellStyle name="표준 7 2 2 2 2" xfId="912"/>
    <cellStyle name="표준 7 2 2 3" xfId="385"/>
    <cellStyle name="표준 7 2 2 3 2" xfId="913"/>
    <cellStyle name="표준 7 2 2 4" xfId="911"/>
    <cellStyle name="표준 7 2 3" xfId="131"/>
    <cellStyle name="표준 7 2 3 2" xfId="279"/>
    <cellStyle name="표준 7 2 3 2 2" xfId="915"/>
    <cellStyle name="표준 7 2 3 3" xfId="471"/>
    <cellStyle name="표준 7 2 3 3 2" xfId="916"/>
    <cellStyle name="표준 7 2 3 4" xfId="914"/>
    <cellStyle name="표준 7 2 4" xfId="205"/>
    <cellStyle name="표준 7 2 4 2" xfId="917"/>
    <cellStyle name="표준 7 2 5" xfId="472"/>
    <cellStyle name="표준 7 2 5 2" xfId="918"/>
    <cellStyle name="표준 7 2 6" xfId="910"/>
    <cellStyle name="표준 7 3" xfId="112"/>
    <cellStyle name="표준 7 3 2" xfId="158"/>
    <cellStyle name="표준 7 3 2 2" xfId="304"/>
    <cellStyle name="표준 7 3 2 2 2" xfId="921"/>
    <cellStyle name="표준 7 3 2 3" xfId="386"/>
    <cellStyle name="표준 7 3 2 3 2" xfId="922"/>
    <cellStyle name="표준 7 3 2 4" xfId="920"/>
    <cellStyle name="표준 7 3 3" xfId="261"/>
    <cellStyle name="표준 7 3 3 2" xfId="923"/>
    <cellStyle name="표준 7 3 4" xfId="387"/>
    <cellStyle name="표준 7 3 4 2" xfId="924"/>
    <cellStyle name="표준 7 3 5" xfId="919"/>
    <cellStyle name="표준 7 4" xfId="150"/>
    <cellStyle name="표준 7 4 2" xfId="298"/>
    <cellStyle name="표준 7 4 2 2" xfId="926"/>
    <cellStyle name="표준 7 4 3" xfId="388"/>
    <cellStyle name="표준 7 4 3 2" xfId="927"/>
    <cellStyle name="표준 7 4 4" xfId="925"/>
    <cellStyle name="표준 7 5" xfId="105"/>
    <cellStyle name="표준 7 5 2" xfId="258"/>
    <cellStyle name="표준 7 5 2 2" xfId="929"/>
    <cellStyle name="표준 7 5 3" xfId="473"/>
    <cellStyle name="표준 7 5 3 2" xfId="930"/>
    <cellStyle name="표준 7 5 4" xfId="928"/>
    <cellStyle name="표준 7 6" xfId="88"/>
    <cellStyle name="표준 7 6 2" xfId="241"/>
    <cellStyle name="표준 7 6 2 2" xfId="932"/>
    <cellStyle name="표준 7 6 3" xfId="474"/>
    <cellStyle name="표준 7 6 3 2" xfId="933"/>
    <cellStyle name="표준 7 6 4" xfId="931"/>
    <cellStyle name="표준 7 7" xfId="70"/>
    <cellStyle name="표준 7 7 2" xfId="223"/>
    <cellStyle name="표준 7 7 2 2" xfId="935"/>
    <cellStyle name="표준 7 7 3" xfId="475"/>
    <cellStyle name="표준 7 7 3 2" xfId="936"/>
    <cellStyle name="표준 7 7 4" xfId="934"/>
    <cellStyle name="표준 7 8" xfId="201"/>
    <cellStyle name="표준 7 8 2" xfId="937"/>
    <cellStyle name="표준 7 9" xfId="476"/>
    <cellStyle name="표준 7 9 2" xfId="938"/>
    <cellStyle name="표준 8" xfId="48"/>
    <cellStyle name="표준 8 2" xfId="133"/>
    <cellStyle name="표준 8 2 2" xfId="281"/>
    <cellStyle name="표준 8 2 2 2" xfId="941"/>
    <cellStyle name="표준 8 2 3" xfId="477"/>
    <cellStyle name="표준 8 2 3 2" xfId="942"/>
    <cellStyle name="표준 8 2 4" xfId="940"/>
    <cellStyle name="표준 8 3" xfId="202"/>
    <cellStyle name="표준 8 3 2" xfId="943"/>
    <cellStyle name="표준 8 4" xfId="478"/>
    <cellStyle name="표준 8 4 2" xfId="944"/>
    <cellStyle name="표준 8 5" xfId="939"/>
    <cellStyle name="표준 9" xfId="177"/>
    <cellStyle name="표준 9 2" xfId="322"/>
    <cellStyle name="표준 9 2 2" xfId="485"/>
    <cellStyle name="표준 9 2 2 2" xfId="947"/>
    <cellStyle name="표준 9 2 3" xfId="946"/>
    <cellStyle name="표준 9 3" xfId="389"/>
    <cellStyle name="표준 9 3 2" xfId="948"/>
    <cellStyle name="표준 9 4" xfId="486"/>
    <cellStyle name="표준 9 4 2" xfId="949"/>
    <cellStyle name="표준 9 5" xfId="945"/>
    <cellStyle name="하이퍼링크" xfId="951" builtinId="8"/>
  </cellStyles>
  <dxfs count="14">
    <dxf>
      <fill>
        <patternFill patternType="solid">
          <fgColor rgb="FF6182D6"/>
          <bgColor rgb="FF6182D6"/>
        </patternFill>
      </fill>
    </dxf>
    <dxf>
      <fill>
        <patternFill patternType="solid">
          <fgColor rgb="FF94A5DF"/>
          <bgColor rgb="FF94A5DF"/>
        </patternFill>
      </fill>
      <border>
        <top style="thin">
          <color rgb="FF6182D6"/>
        </top>
        <bottom style="thin">
          <color rgb="FF6182D6"/>
        </bottom>
      </border>
    </dxf>
    <dxf>
      <font>
        <b/>
      </font>
    </dxf>
    <dxf>
      <font>
        <b/>
      </font>
    </dxf>
    <dxf>
      <font>
        <b/>
      </font>
      <border>
        <top style="thin">
          <color rgb="FF6182D6"/>
        </top>
      </border>
    </dxf>
    <dxf>
      <font>
        <b/>
      </font>
      <border>
        <bottom style="medium">
          <color rgb="FF6182D6"/>
        </bottom>
      </border>
    </dxf>
    <dxf>
      <font>
        <color rgb="FF000000"/>
      </font>
      <border>
        <left/>
        <right/>
        <top style="medium">
          <color rgb="FF6182D6"/>
        </top>
        <bottom style="medium">
          <color rgb="FF6182D6"/>
        </bottom>
        <vertical/>
        <horizontal/>
      </border>
    </dxf>
    <dxf>
      <fill>
        <patternFill patternType="solid">
          <fgColor rgb="FFAEBFEA"/>
          <bgColor rgb="FFAEBFEA"/>
        </patternFill>
      </fill>
    </dxf>
    <dxf>
      <fill>
        <patternFill patternType="solid">
          <fgColor rgb="FFAEBFEA"/>
          <bgColor rgb="FFAEBFEA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top style="thick">
          <color rgb="FFFFFFFF"/>
        </top>
      </border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bottom style="thick">
          <color rgb="FFFFFFFF"/>
        </bottom>
      </border>
    </dxf>
    <dxf>
      <font>
        <color rgb="FF000000"/>
      </font>
      <fill>
        <patternFill patternType="solid">
          <fgColor rgb="FFD7DFF4"/>
          <bgColor rgb="FFD7DFF4"/>
        </patternFill>
      </fill>
      <border>
        <left style="thin">
          <color rgb="FFFFFFFF"/>
        </left>
        <right style="thin">
          <color rgb="FFFFFFFF"/>
        </right>
        <top style="thin">
          <color rgb="FFFFFFFF"/>
        </top>
        <bottom style="thin">
          <color rgb="FFFFFFFF"/>
        </bottom>
        <vertical style="thin">
          <color rgb="FFFFFFFF"/>
        </vertical>
        <horizontal style="thin">
          <color rgb="FFFFFFFF"/>
        </horizontal>
      </border>
    </dxf>
  </dxfs>
  <tableStyles count="2" defaultTableStyle="TableStyleMedium2" defaultPivotStyle="PivotStyleLight16">
    <tableStyle name="Normal Style 1 - Accent 1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Light Style 1 - Accent 1" table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U51"/>
  <sheetViews>
    <sheetView tabSelected="1" zoomScale="75" zoomScaleNormal="75" workbookViewId="0"/>
  </sheetViews>
  <sheetFormatPr defaultColWidth="8.75" defaultRowHeight="17.25" x14ac:dyDescent="0.3"/>
  <cols>
    <col min="1" max="1" width="6.875" style="28" customWidth="1"/>
    <col min="2" max="2" width="28.375" style="3" customWidth="1"/>
    <col min="3" max="4" width="1.25" style="3" customWidth="1"/>
    <col min="5" max="5" width="20.25" style="3" customWidth="1"/>
    <col min="6" max="7" width="1.25" style="3" customWidth="1"/>
    <col min="8" max="8" width="15.75" style="3" customWidth="1"/>
    <col min="9" max="9" width="17.5" style="3" customWidth="1"/>
    <col min="10" max="10" width="15.75" style="3" customWidth="1"/>
    <col min="11" max="12" width="1.25" style="3" customWidth="1"/>
    <col min="13" max="13" width="19.875" style="3" customWidth="1"/>
    <col min="14" max="15" width="1.25" style="3" customWidth="1"/>
    <col min="16" max="16" width="25.75" style="3" customWidth="1"/>
    <col min="17" max="17" width="6.875" style="28" customWidth="1"/>
    <col min="18" max="19" width="9" style="29"/>
    <col min="20" max="20" width="12.625" style="29" customWidth="1"/>
    <col min="21" max="21" width="66.875" style="33" customWidth="1"/>
    <col min="22" max="16384" width="8.75" style="29"/>
  </cols>
  <sheetData>
    <row r="1" spans="1:21" ht="28.15" customHeight="1" x14ac:dyDescent="0.3">
      <c r="B1" s="121" t="s">
        <v>7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</row>
    <row r="2" spans="1:21" ht="15" customHeight="1" thickBot="1" x14ac:dyDescent="0.35">
      <c r="B2" s="2"/>
    </row>
    <row r="3" spans="1:21" ht="15" customHeight="1" x14ac:dyDescent="0.3">
      <c r="B3" s="2"/>
      <c r="H3" s="123" t="s">
        <v>10</v>
      </c>
      <c r="I3" s="124"/>
      <c r="J3" s="125"/>
    </row>
    <row r="4" spans="1:21" ht="15" customHeight="1" thickBot="1" x14ac:dyDescent="0.35">
      <c r="A4" s="30"/>
      <c r="B4" s="1"/>
      <c r="C4" s="1"/>
      <c r="D4" s="1"/>
      <c r="E4" s="1"/>
      <c r="F4" s="1"/>
      <c r="G4" s="1"/>
      <c r="H4" s="126"/>
      <c r="I4" s="127"/>
      <c r="J4" s="128"/>
      <c r="K4" s="1"/>
      <c r="L4" s="1"/>
      <c r="M4" s="1"/>
      <c r="N4" s="1"/>
      <c r="O4" s="1"/>
      <c r="P4" s="1"/>
      <c r="Q4" s="30"/>
    </row>
    <row r="5" spans="1:21" ht="15" customHeight="1" x14ac:dyDescent="0.3">
      <c r="A5" s="30"/>
      <c r="B5" s="7" t="s">
        <v>0</v>
      </c>
      <c r="C5" s="7"/>
      <c r="D5" s="7"/>
      <c r="E5" s="7" t="s">
        <v>1</v>
      </c>
      <c r="F5" s="7"/>
      <c r="G5" s="7"/>
      <c r="H5" s="6"/>
      <c r="I5" s="5"/>
      <c r="J5" s="5"/>
      <c r="K5" s="6"/>
      <c r="L5" s="7"/>
      <c r="M5" s="7" t="s">
        <v>1</v>
      </c>
      <c r="N5" s="7"/>
      <c r="O5" s="7"/>
      <c r="P5" s="7" t="s">
        <v>0</v>
      </c>
      <c r="Q5" s="30"/>
    </row>
    <row r="6" spans="1:21" ht="15" customHeight="1" thickBot="1" x14ac:dyDescent="0.35">
      <c r="A6" s="30"/>
      <c r="B6" s="4"/>
      <c r="C6" s="4"/>
      <c r="D6" s="4"/>
      <c r="E6" s="4"/>
      <c r="F6" s="4"/>
      <c r="G6" s="4"/>
      <c r="H6" s="6"/>
      <c r="I6" s="5"/>
      <c r="J6" s="5"/>
      <c r="K6" s="6"/>
      <c r="L6" s="4"/>
      <c r="M6" s="4"/>
      <c r="N6" s="4"/>
      <c r="O6" s="4"/>
      <c r="P6" s="4"/>
      <c r="Q6" s="30"/>
    </row>
    <row r="7" spans="1:21" ht="19.899999999999999" customHeight="1" thickBot="1" x14ac:dyDescent="0.35">
      <c r="A7" s="117">
        <v>1</v>
      </c>
      <c r="B7" s="39" t="str">
        <f>VLOOKUP(A7,$S$9:$U$16,2,FALSE)</f>
        <v>성남시</v>
      </c>
      <c r="C7" s="4"/>
      <c r="D7" s="4"/>
      <c r="E7" s="4"/>
      <c r="F7" s="4"/>
      <c r="G7" s="4"/>
      <c r="H7" s="6"/>
      <c r="I7" s="5"/>
      <c r="J7" s="5"/>
      <c r="K7" s="6"/>
      <c r="L7" s="4"/>
      <c r="M7" s="4"/>
      <c r="N7" s="4"/>
      <c r="O7" s="4"/>
      <c r="P7" s="39" t="str">
        <f>VLOOKUP(Q7,$S$9:$U$16,2,FALSE)</f>
        <v>용인시</v>
      </c>
      <c r="Q7" s="110">
        <v>8</v>
      </c>
    </row>
    <row r="8" spans="1:21" ht="19.899999999999999" customHeight="1" thickBot="1" x14ac:dyDescent="0.35">
      <c r="A8" s="118"/>
      <c r="B8" s="40" t="str">
        <f>VLOOKUP(A7,$S$9:$U$16,3,FALSE)</f>
        <v>이경훈3 이연화5 안미현4 문성혜5 박춘열4 윤지유3 이의연2</v>
      </c>
      <c r="C8" s="8"/>
      <c r="D8" s="9"/>
      <c r="E8" s="4"/>
      <c r="F8" s="4"/>
      <c r="G8" s="4"/>
      <c r="H8" s="4"/>
      <c r="I8" s="4"/>
      <c r="J8" s="4"/>
      <c r="K8" s="10"/>
      <c r="L8" s="4"/>
      <c r="M8" s="4"/>
      <c r="N8" s="4"/>
      <c r="O8" s="26"/>
      <c r="P8" s="40" t="str">
        <f>VLOOKUP(Q7,$S$9:$U$16,3,FALSE)</f>
        <v>신진태5 이정영4 홍순태4 강경자3 김상섭2 박해석2 윤대영1</v>
      </c>
      <c r="Q8" s="111"/>
      <c r="S8" s="34" t="s">
        <v>2</v>
      </c>
      <c r="T8" s="35" t="s">
        <v>3</v>
      </c>
    </row>
    <row r="9" spans="1:21" ht="19.899999999999999" customHeight="1" thickBot="1" x14ac:dyDescent="0.3">
      <c r="A9" s="115">
        <v>1</v>
      </c>
      <c r="B9" s="119" t="s">
        <v>55</v>
      </c>
      <c r="C9" s="11"/>
      <c r="D9" s="11"/>
      <c r="E9" s="38"/>
      <c r="F9" s="4"/>
      <c r="G9" s="4"/>
      <c r="H9" s="4"/>
      <c r="I9" s="4"/>
      <c r="J9" s="4"/>
      <c r="K9" s="4"/>
      <c r="L9" s="4"/>
      <c r="M9" s="38"/>
      <c r="N9" s="25"/>
      <c r="O9" s="12"/>
      <c r="P9" s="119" t="s">
        <v>58</v>
      </c>
      <c r="Q9" s="115">
        <v>3</v>
      </c>
      <c r="S9" s="36">
        <v>1</v>
      </c>
      <c r="T9" s="100" t="s">
        <v>25</v>
      </c>
      <c r="U9" s="100" t="s">
        <v>26</v>
      </c>
    </row>
    <row r="10" spans="1:21" ht="19.899999999999999" customHeight="1" thickBot="1" x14ac:dyDescent="0.3">
      <c r="A10" s="116"/>
      <c r="B10" s="120"/>
      <c r="C10" s="11"/>
      <c r="D10" s="13"/>
      <c r="E10" s="32"/>
      <c r="F10" s="8"/>
      <c r="G10" s="9"/>
      <c r="H10" s="4"/>
      <c r="I10" s="41"/>
      <c r="J10" s="4"/>
      <c r="K10" s="4"/>
      <c r="L10" s="26"/>
      <c r="M10" s="32"/>
      <c r="N10" s="14"/>
      <c r="O10" s="12"/>
      <c r="P10" s="120"/>
      <c r="Q10" s="116"/>
      <c r="S10" s="36">
        <v>6</v>
      </c>
      <c r="T10" s="100" t="s">
        <v>19</v>
      </c>
      <c r="U10" s="100" t="s">
        <v>20</v>
      </c>
    </row>
    <row r="11" spans="1:21" ht="19.899999999999999" customHeight="1" thickBot="1" x14ac:dyDescent="0.3">
      <c r="A11" s="117">
        <v>2</v>
      </c>
      <c r="B11" s="39" t="str">
        <f>VLOOKUP(A11,$S$9:$U$16,2,FALSE)</f>
        <v>화성시</v>
      </c>
      <c r="C11" s="15"/>
      <c r="D11" s="14"/>
      <c r="E11" s="9"/>
      <c r="F11" s="16"/>
      <c r="G11" s="9"/>
      <c r="H11" s="4"/>
      <c r="I11" s="37"/>
      <c r="J11" s="4"/>
      <c r="K11" s="4"/>
      <c r="L11" s="14"/>
      <c r="M11" s="9"/>
      <c r="N11" s="9"/>
      <c r="O11" s="27"/>
      <c r="P11" s="39" t="str">
        <f>VLOOKUP(Q11,$S$9:$U$16,2,FALSE)</f>
        <v>수원시</v>
      </c>
      <c r="Q11" s="110">
        <v>7</v>
      </c>
      <c r="S11" s="36">
        <v>5</v>
      </c>
      <c r="T11" s="100" t="s">
        <v>17</v>
      </c>
      <c r="U11" s="100" t="s">
        <v>18</v>
      </c>
    </row>
    <row r="12" spans="1:21" ht="19.899999999999999" customHeight="1" thickBot="1" x14ac:dyDescent="0.3">
      <c r="A12" s="118"/>
      <c r="B12" s="40" t="str">
        <f>VLOOKUP(A11,$S$9:$U$16,3,FALSE)</f>
        <v xml:space="preserve">임순옥3 안정현2 서미란1 박인선2 권영춘3 이완우4 </v>
      </c>
      <c r="C12" s="4"/>
      <c r="D12" s="4"/>
      <c r="E12" s="9"/>
      <c r="F12" s="16"/>
      <c r="G12" s="9"/>
      <c r="H12" s="4"/>
      <c r="I12" s="113"/>
      <c r="J12" s="4"/>
      <c r="K12" s="4"/>
      <c r="L12" s="14"/>
      <c r="M12" s="9"/>
      <c r="N12" s="9"/>
      <c r="O12" s="9"/>
      <c r="P12" s="40" t="str">
        <f>VLOOKUP(Q11,$S$9:$U$16,3,FALSE)</f>
        <v>정애심5 최향란4 우창택5 조득화4 배만길3 박동호3 안호용2</v>
      </c>
      <c r="Q12" s="111"/>
      <c r="S12" s="36">
        <v>7</v>
      </c>
      <c r="T12" s="100" t="s">
        <v>21</v>
      </c>
      <c r="U12" s="100" t="s">
        <v>22</v>
      </c>
    </row>
    <row r="13" spans="1:21" ht="19.899999999999999" customHeight="1" thickBot="1" x14ac:dyDescent="0.3">
      <c r="A13" s="30"/>
      <c r="B13" s="10"/>
      <c r="C13" s="4"/>
      <c r="D13" s="4"/>
      <c r="E13" s="112" t="s">
        <v>59</v>
      </c>
      <c r="F13" s="11"/>
      <c r="G13" s="17"/>
      <c r="H13" s="38"/>
      <c r="I13" s="114"/>
      <c r="J13" s="41"/>
      <c r="K13" s="14"/>
      <c r="L13" s="12"/>
      <c r="M13" s="112" t="s">
        <v>60</v>
      </c>
      <c r="N13" s="23"/>
      <c r="O13" s="9"/>
      <c r="P13" s="10"/>
      <c r="Q13" s="30"/>
      <c r="S13" s="36">
        <v>8</v>
      </c>
      <c r="T13" s="100" t="s">
        <v>15</v>
      </c>
      <c r="U13" s="100" t="s">
        <v>16</v>
      </c>
    </row>
    <row r="14" spans="1:21" ht="19.899999999999999" customHeight="1" thickBot="1" x14ac:dyDescent="0.3">
      <c r="A14" s="30"/>
      <c r="B14" s="10"/>
      <c r="C14" s="4"/>
      <c r="D14" s="4"/>
      <c r="E14" s="112"/>
      <c r="F14" s="11"/>
      <c r="G14" s="11"/>
      <c r="H14" s="32"/>
      <c r="I14" s="113" t="s">
        <v>61</v>
      </c>
      <c r="J14" s="37"/>
      <c r="K14" s="24"/>
      <c r="L14" s="12"/>
      <c r="M14" s="112"/>
      <c r="N14" s="23"/>
      <c r="O14" s="4"/>
      <c r="P14" s="10"/>
      <c r="Q14" s="30"/>
      <c r="S14" s="36">
        <v>3</v>
      </c>
      <c r="T14" s="100" t="s">
        <v>11</v>
      </c>
      <c r="U14" s="100" t="s">
        <v>12</v>
      </c>
    </row>
    <row r="15" spans="1:21" ht="19.899999999999999" customHeight="1" thickBot="1" x14ac:dyDescent="0.3">
      <c r="A15" s="117">
        <v>3</v>
      </c>
      <c r="B15" s="39" t="str">
        <f>VLOOKUP(A15,$S$9:$U$16,2,FALSE)</f>
        <v>의정부시</v>
      </c>
      <c r="C15" s="4"/>
      <c r="D15" s="4"/>
      <c r="E15" s="105">
        <v>5</v>
      </c>
      <c r="F15" s="16"/>
      <c r="G15" s="9"/>
      <c r="H15" s="9"/>
      <c r="I15" s="129"/>
      <c r="J15" s="9"/>
      <c r="K15" s="9"/>
      <c r="L15" s="14"/>
      <c r="M15" s="105">
        <v>6</v>
      </c>
      <c r="N15" s="9"/>
      <c r="O15" s="4"/>
      <c r="P15" s="39" t="str">
        <f>VLOOKUP(Q15,$S$9:$U$16,2,FALSE)</f>
        <v>고양시</v>
      </c>
      <c r="Q15" s="110">
        <v>6</v>
      </c>
      <c r="S15" s="36">
        <v>4</v>
      </c>
      <c r="T15" s="100" t="s">
        <v>23</v>
      </c>
      <c r="U15" s="100" t="s">
        <v>24</v>
      </c>
    </row>
    <row r="16" spans="1:21" ht="19.899999999999999" customHeight="1" thickBot="1" x14ac:dyDescent="0.3">
      <c r="A16" s="118"/>
      <c r="B16" s="40" t="str">
        <f>VLOOKUP(A15,$S$9:$U$16,3,FALSE)</f>
        <v xml:space="preserve">김숙자3 신진수1 김덕수5 김성환1 박연화3 이원준3 </v>
      </c>
      <c r="C16" s="18"/>
      <c r="D16" s="14"/>
      <c r="E16" s="9"/>
      <c r="F16" s="16"/>
      <c r="G16" s="9"/>
      <c r="H16" s="9"/>
      <c r="I16" s="105">
        <v>7</v>
      </c>
      <c r="J16" s="9"/>
      <c r="K16" s="9"/>
      <c r="L16" s="14"/>
      <c r="M16" s="9"/>
      <c r="N16" s="9"/>
      <c r="O16" s="26"/>
      <c r="P16" s="40" t="str">
        <f>VLOOKUP(Q15,$S$9:$U$16,3,FALSE)</f>
        <v>김병관3 홍영두5 이승환5 박은경3 임성중3 김현도4 구경선3</v>
      </c>
      <c r="Q16" s="111"/>
      <c r="S16" s="36">
        <v>2</v>
      </c>
      <c r="T16" s="100" t="s">
        <v>13</v>
      </c>
      <c r="U16" s="100" t="s">
        <v>14</v>
      </c>
    </row>
    <row r="17" spans="1:17" ht="19.899999999999999" customHeight="1" thickBot="1" x14ac:dyDescent="0.35">
      <c r="A17" s="115">
        <v>2</v>
      </c>
      <c r="B17" s="119" t="s">
        <v>56</v>
      </c>
      <c r="C17" s="19"/>
      <c r="D17" s="20"/>
      <c r="E17" s="38"/>
      <c r="F17" s="21"/>
      <c r="G17" s="9"/>
      <c r="H17" s="9"/>
      <c r="I17" s="9"/>
      <c r="J17" s="9"/>
      <c r="K17" s="9"/>
      <c r="L17" s="27"/>
      <c r="M17" s="38"/>
      <c r="N17" s="25"/>
      <c r="O17" s="12"/>
      <c r="P17" s="119" t="s">
        <v>57</v>
      </c>
      <c r="Q17" s="115">
        <v>4</v>
      </c>
    </row>
    <row r="18" spans="1:17" ht="19.899999999999999" customHeight="1" thickBot="1" x14ac:dyDescent="0.35">
      <c r="A18" s="116"/>
      <c r="B18" s="120"/>
      <c r="C18" s="19"/>
      <c r="D18" s="19"/>
      <c r="E18" s="32"/>
      <c r="F18" s="4"/>
      <c r="G18" s="4"/>
      <c r="H18" s="9"/>
      <c r="I18" s="9"/>
      <c r="J18" s="9"/>
      <c r="K18" s="9"/>
      <c r="L18" s="4"/>
      <c r="M18" s="32"/>
      <c r="N18" s="14"/>
      <c r="O18" s="12"/>
      <c r="P18" s="120"/>
      <c r="Q18" s="116"/>
    </row>
    <row r="19" spans="1:17" ht="19.899999999999999" customHeight="1" thickBot="1" x14ac:dyDescent="0.35">
      <c r="A19" s="117">
        <v>4</v>
      </c>
      <c r="B19" s="39" t="str">
        <f>VLOOKUP(A19,$S$9:$U$16,2,FALSE)</f>
        <v>이천시</v>
      </c>
      <c r="C19" s="21"/>
      <c r="D19" s="9"/>
      <c r="E19" s="4"/>
      <c r="F19" s="4"/>
      <c r="G19" s="4"/>
      <c r="H19" s="9"/>
      <c r="I19" s="9"/>
      <c r="J19" s="9"/>
      <c r="K19" s="9"/>
      <c r="L19" s="4"/>
      <c r="M19" s="4"/>
      <c r="N19" s="4"/>
      <c r="O19" s="27"/>
      <c r="P19" s="39" t="str">
        <f>VLOOKUP(Q19,$S$9:$U$16,2,FALSE)</f>
        <v>부천시</v>
      </c>
      <c r="Q19" s="110">
        <v>5</v>
      </c>
    </row>
    <row r="20" spans="1:17" ht="19.899999999999999" customHeight="1" thickBot="1" x14ac:dyDescent="0.35">
      <c r="A20" s="118"/>
      <c r="B20" s="40" t="str">
        <f>VLOOKUP(A19,$S$9:$U$16,3,FALSE)</f>
        <v>김화순3 김승희3 김의순2 김영숙1 김명준5 전현우2 황태현2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0" t="str">
        <f>VLOOKUP(Q19,$S$9:$U$16,3,FALSE)</f>
        <v>조경희3 전기영4 임세은1 오명성5 송구영4 변영자5 김춘란4</v>
      </c>
      <c r="Q20" s="111"/>
    </row>
    <row r="21" spans="1:17" ht="19.899999999999999" customHeight="1" x14ac:dyDescent="0.3">
      <c r="A21" s="31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31"/>
    </row>
    <row r="51" ht="19.149999999999999" customHeight="1" x14ac:dyDescent="0.3"/>
  </sheetData>
  <sortState ref="T20:U27">
    <sortCondition ref="T9"/>
  </sortState>
  <mergeCells count="22">
    <mergeCell ref="Q19:Q20"/>
    <mergeCell ref="A15:A16"/>
    <mergeCell ref="Q15:Q16"/>
    <mergeCell ref="B17:B18"/>
    <mergeCell ref="P17:P18"/>
    <mergeCell ref="A19:A20"/>
    <mergeCell ref="I14:I15"/>
    <mergeCell ref="A17:A18"/>
    <mergeCell ref="Q17:Q18"/>
    <mergeCell ref="A7:A8"/>
    <mergeCell ref="A11:A12"/>
    <mergeCell ref="B9:B10"/>
    <mergeCell ref="P9:P10"/>
    <mergeCell ref="B1:P1"/>
    <mergeCell ref="A9:A10"/>
    <mergeCell ref="H3:J4"/>
    <mergeCell ref="Q11:Q12"/>
    <mergeCell ref="Q7:Q8"/>
    <mergeCell ref="E13:E14"/>
    <mergeCell ref="M13:M14"/>
    <mergeCell ref="I12:I13"/>
    <mergeCell ref="Q9:Q10"/>
  </mergeCells>
  <phoneticPr fontId="14" type="noConversion"/>
  <hyperlinks>
    <hyperlink ref="A9:A10" location="휠체어오더!A1" display="휠체어오더!A1"/>
    <hyperlink ref="A17:A18" location="휠체어오더!A1" display="휠체어오더!A1"/>
    <hyperlink ref="E15" location="휠체어오더!A1" display="휠체어오더!A1"/>
    <hyperlink ref="I16" location="휠체어오더!A1" display="휠체어오더!A1"/>
    <hyperlink ref="M15" location="휠체어오더!A1" display="휠체어오더!A1"/>
    <hyperlink ref="Q9:Q10" location="휠체어오더!A1" display="휠체어오더!A1"/>
    <hyperlink ref="Q17:Q18" location="휠체어오더!A1" display="휠체어오더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AA38"/>
  <sheetViews>
    <sheetView zoomScale="75" zoomScaleNormal="75" workbookViewId="0"/>
  </sheetViews>
  <sheetFormatPr defaultColWidth="8.75" defaultRowHeight="17.25" x14ac:dyDescent="0.3"/>
  <cols>
    <col min="1" max="1" width="6.125" style="94" customWidth="1"/>
    <col min="2" max="2" width="26.875" style="48" customWidth="1"/>
    <col min="3" max="4" width="1.25" style="48" customWidth="1"/>
    <col min="5" max="5" width="19.125" style="49" customWidth="1"/>
    <col min="6" max="7" width="1.25" style="48" customWidth="1"/>
    <col min="8" max="8" width="17.75" style="49" customWidth="1"/>
    <col min="9" max="10" width="1.25" style="48" customWidth="1"/>
    <col min="11" max="13" width="21.125" style="48" customWidth="1"/>
    <col min="14" max="15" width="1.25" style="48" customWidth="1"/>
    <col min="16" max="16" width="19.625" style="49" customWidth="1"/>
    <col min="17" max="17" width="1.25" style="49" customWidth="1"/>
    <col min="18" max="18" width="1.25" style="48" customWidth="1"/>
    <col min="19" max="19" width="19.5" style="49" customWidth="1"/>
    <col min="20" max="20" width="1.25" style="49" customWidth="1"/>
    <col min="21" max="21" width="1.25" style="48" customWidth="1"/>
    <col min="22" max="22" width="26.5" style="48" customWidth="1"/>
    <col min="23" max="23" width="6.25" style="108" customWidth="1"/>
    <col min="24" max="24" width="6.25" style="42" customWidth="1"/>
    <col min="25" max="25" width="8.75" style="48"/>
    <col min="26" max="26" width="14.25" style="48" customWidth="1"/>
    <col min="27" max="27" width="71.5" style="43" customWidth="1"/>
    <col min="28" max="16384" width="8.75" style="43"/>
  </cols>
  <sheetData>
    <row r="1" spans="1:27" ht="31.9" customHeight="1" x14ac:dyDescent="0.3">
      <c r="B1" s="150" t="s">
        <v>8</v>
      </c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</row>
    <row r="2" spans="1:27" ht="21" thickBot="1" x14ac:dyDescent="0.35">
      <c r="B2" s="44"/>
      <c r="C2" s="44"/>
      <c r="D2" s="44"/>
      <c r="E2" s="45"/>
      <c r="F2" s="44"/>
      <c r="G2" s="44"/>
      <c r="H2" s="45"/>
      <c r="I2" s="44"/>
      <c r="J2" s="44"/>
      <c r="K2" s="44"/>
      <c r="L2" s="44"/>
      <c r="M2" s="44"/>
      <c r="N2" s="44"/>
      <c r="O2" s="44"/>
      <c r="P2" s="45"/>
      <c r="Q2" s="45"/>
      <c r="R2" s="44"/>
      <c r="S2" s="45"/>
      <c r="T2" s="45"/>
      <c r="U2" s="44"/>
      <c r="V2" s="44"/>
    </row>
    <row r="3" spans="1:27" ht="15" customHeight="1" x14ac:dyDescent="0.3">
      <c r="B3" s="44"/>
      <c r="C3" s="44"/>
      <c r="D3" s="44"/>
      <c r="E3" s="45"/>
      <c r="F3" s="44"/>
      <c r="G3" s="44"/>
      <c r="H3" s="45"/>
      <c r="I3" s="46"/>
      <c r="J3" s="46"/>
      <c r="K3" s="151" t="s">
        <v>41</v>
      </c>
      <c r="L3" s="152"/>
      <c r="M3" s="153"/>
      <c r="N3" s="46"/>
      <c r="O3" s="46"/>
      <c r="P3" s="47"/>
      <c r="Q3" s="45"/>
      <c r="R3" s="44"/>
      <c r="S3" s="45"/>
      <c r="T3" s="45"/>
      <c r="U3" s="44"/>
      <c r="V3" s="44"/>
    </row>
    <row r="4" spans="1:27" ht="15" customHeight="1" thickBot="1" x14ac:dyDescent="0.35">
      <c r="B4" s="44"/>
      <c r="C4" s="44"/>
      <c r="D4" s="44"/>
      <c r="E4" s="45"/>
      <c r="F4" s="44"/>
      <c r="G4" s="44"/>
      <c r="H4" s="45"/>
      <c r="I4" s="46"/>
      <c r="J4" s="46"/>
      <c r="K4" s="154"/>
      <c r="L4" s="155"/>
      <c r="M4" s="156"/>
      <c r="N4" s="46"/>
      <c r="O4" s="46"/>
      <c r="P4" s="47"/>
      <c r="Q4" s="45"/>
      <c r="R4" s="44"/>
      <c r="S4" s="45"/>
      <c r="T4" s="45"/>
      <c r="U4" s="44"/>
      <c r="V4" s="44"/>
    </row>
    <row r="5" spans="1:27" ht="15" customHeight="1" x14ac:dyDescent="0.3">
      <c r="B5" s="48" t="s">
        <v>4</v>
      </c>
      <c r="E5" s="49" t="s">
        <v>5</v>
      </c>
      <c r="H5" s="49" t="s">
        <v>6</v>
      </c>
      <c r="I5" s="50"/>
      <c r="J5" s="50"/>
      <c r="K5" s="51"/>
      <c r="L5" s="51"/>
      <c r="M5" s="51"/>
      <c r="N5" s="50"/>
      <c r="O5" s="50"/>
      <c r="P5" s="52" t="s">
        <v>6</v>
      </c>
      <c r="S5" s="53" t="s">
        <v>5</v>
      </c>
      <c r="T5" s="53"/>
      <c r="U5" s="76"/>
      <c r="V5" s="76" t="s">
        <v>4</v>
      </c>
      <c r="W5" s="109"/>
    </row>
    <row r="6" spans="1:27" ht="15" customHeight="1" thickBot="1" x14ac:dyDescent="0.35">
      <c r="H6" s="53"/>
      <c r="I6" s="51"/>
      <c r="J6" s="51"/>
      <c r="K6" s="51"/>
      <c r="L6" s="51"/>
      <c r="M6" s="51"/>
      <c r="N6" s="51"/>
      <c r="O6" s="51"/>
      <c r="P6" s="54"/>
      <c r="Q6" s="53"/>
      <c r="S6" s="53"/>
      <c r="T6" s="53"/>
      <c r="U6" s="76"/>
      <c r="V6" s="76"/>
      <c r="W6" s="109"/>
    </row>
    <row r="7" spans="1:27" ht="19.899999999999999" customHeight="1" thickBot="1" x14ac:dyDescent="0.35">
      <c r="A7" s="130">
        <v>1</v>
      </c>
      <c r="B7" s="55" t="str">
        <f>VLOOKUP(A7,$Y$9:$AA$24,2,FALSE)</f>
        <v>성남시</v>
      </c>
      <c r="C7" s="76"/>
      <c r="D7" s="76"/>
      <c r="E7" s="53"/>
      <c r="S7" s="53"/>
      <c r="T7" s="53"/>
      <c r="U7" s="76"/>
      <c r="V7" s="55" t="str">
        <f>VLOOKUP(W7,$Y$9:$AA$24,2,FALSE)</f>
        <v>하남시</v>
      </c>
      <c r="W7" s="130">
        <v>10</v>
      </c>
      <c r="X7" s="52"/>
    </row>
    <row r="8" spans="1:27" ht="19.899999999999999" customHeight="1" thickBot="1" x14ac:dyDescent="0.35">
      <c r="A8" s="131"/>
      <c r="B8" s="56" t="str">
        <f>VLOOKUP(A7,$Y$9:$AA$24,3,FALSE)</f>
        <v>권상용9 나유성10 김광진8 최동호7 유정숙7 장은봉6 민병효7</v>
      </c>
      <c r="C8" s="77"/>
      <c r="D8" s="59"/>
      <c r="E8" s="53"/>
      <c r="I8" s="51"/>
      <c r="J8" s="51"/>
      <c r="K8" s="59"/>
      <c r="L8" s="59"/>
      <c r="M8" s="59"/>
      <c r="N8" s="59"/>
      <c r="O8" s="59"/>
      <c r="S8" s="53"/>
      <c r="T8" s="53"/>
      <c r="U8" s="88"/>
      <c r="V8" s="56" t="str">
        <f>VLOOKUP(W7,$Y$9:$AA$24,3,FALSE)</f>
        <v xml:space="preserve">이영민8 임용호8 배시묵8 윤정식8 구은영10 황인자10 </v>
      </c>
      <c r="W8" s="131"/>
      <c r="X8" s="52"/>
      <c r="Y8" s="61" t="s">
        <v>2</v>
      </c>
      <c r="Z8" s="61" t="s">
        <v>3</v>
      </c>
      <c r="AA8" s="48" t="s">
        <v>9</v>
      </c>
    </row>
    <row r="9" spans="1:27" ht="19.899999999999999" customHeight="1" thickBot="1" x14ac:dyDescent="0.3">
      <c r="A9" s="141">
        <v>1</v>
      </c>
      <c r="B9" s="134"/>
      <c r="C9" s="78"/>
      <c r="D9" s="79"/>
      <c r="E9" s="80" t="str">
        <f>B7</f>
        <v>성남시</v>
      </c>
      <c r="I9" s="59"/>
      <c r="J9" s="59"/>
      <c r="K9" s="59"/>
      <c r="L9" s="59"/>
      <c r="M9" s="59"/>
      <c r="N9" s="59"/>
      <c r="O9" s="59"/>
      <c r="S9" s="80" t="str">
        <f>V7</f>
        <v>하남시</v>
      </c>
      <c r="T9" s="89"/>
      <c r="U9" s="83"/>
      <c r="V9" s="134"/>
      <c r="W9" s="141">
        <v>5</v>
      </c>
      <c r="Y9" s="98">
        <v>1</v>
      </c>
      <c r="Z9" s="104" t="s">
        <v>25</v>
      </c>
      <c r="AA9" s="104" t="s">
        <v>52</v>
      </c>
    </row>
    <row r="10" spans="1:27" ht="19.899999999999999" customHeight="1" thickBot="1" x14ac:dyDescent="0.3">
      <c r="A10" s="142"/>
      <c r="B10" s="135"/>
      <c r="C10" s="78"/>
      <c r="D10" s="78"/>
      <c r="E10" s="81" t="str">
        <f>B8</f>
        <v>권상용9 나유성10 김광진8 최동호7 유정숙7 장은봉6 민병효7</v>
      </c>
      <c r="F10" s="57"/>
      <c r="G10" s="58"/>
      <c r="R10" s="60"/>
      <c r="S10" s="81" t="str">
        <f>V8</f>
        <v xml:space="preserve">이영민8 임용호8 배시묵8 윤정식8 구은영10 황인자10 </v>
      </c>
      <c r="T10" s="90"/>
      <c r="U10" s="83"/>
      <c r="V10" s="135"/>
      <c r="W10" s="142"/>
      <c r="Y10" s="98">
        <v>6</v>
      </c>
      <c r="Z10" s="104" t="s">
        <v>19</v>
      </c>
      <c r="AA10" s="104" t="s">
        <v>50</v>
      </c>
    </row>
    <row r="11" spans="1:27" ht="19.899999999999999" customHeight="1" thickBot="1" x14ac:dyDescent="0.3">
      <c r="A11" s="145" t="s">
        <v>69</v>
      </c>
      <c r="B11" s="146"/>
      <c r="C11" s="82"/>
      <c r="D11" s="83"/>
      <c r="E11" s="54"/>
      <c r="F11" s="62"/>
      <c r="G11" s="58"/>
      <c r="R11" s="66"/>
      <c r="S11" s="54"/>
      <c r="T11" s="54"/>
      <c r="U11" s="91"/>
      <c r="V11" s="145" t="s">
        <v>69</v>
      </c>
      <c r="W11" s="146"/>
      <c r="X11" s="52"/>
      <c r="Y11" s="98">
        <v>5</v>
      </c>
      <c r="Z11" s="104" t="s">
        <v>17</v>
      </c>
      <c r="AA11" s="104" t="s">
        <v>49</v>
      </c>
    </row>
    <row r="12" spans="1:27" ht="19.899999999999999" customHeight="1" thickBot="1" x14ac:dyDescent="0.3">
      <c r="A12" s="147"/>
      <c r="B12" s="148"/>
      <c r="C12" s="76"/>
      <c r="D12" s="76"/>
      <c r="E12" s="84"/>
      <c r="F12" s="62"/>
      <c r="G12" s="58"/>
      <c r="R12" s="66"/>
      <c r="S12" s="54"/>
      <c r="T12" s="54"/>
      <c r="U12" s="59"/>
      <c r="V12" s="147"/>
      <c r="W12" s="148"/>
      <c r="X12" s="52"/>
      <c r="Y12" s="98">
        <v>3</v>
      </c>
      <c r="Z12" s="104" t="s">
        <v>21</v>
      </c>
      <c r="AA12" s="104" t="s">
        <v>51</v>
      </c>
    </row>
    <row r="13" spans="1:27" ht="19.899999999999999" customHeight="1" thickBot="1" x14ac:dyDescent="0.3">
      <c r="B13" s="76"/>
      <c r="C13" s="76"/>
      <c r="D13" s="76"/>
      <c r="E13" s="157" t="s">
        <v>72</v>
      </c>
      <c r="F13" s="62"/>
      <c r="G13" s="63"/>
      <c r="H13" s="64"/>
      <c r="P13" s="64"/>
      <c r="Q13" s="65"/>
      <c r="R13" s="66"/>
      <c r="S13" s="158" t="s">
        <v>73</v>
      </c>
      <c r="T13" s="53"/>
      <c r="U13" s="59"/>
      <c r="V13" s="76"/>
      <c r="W13" s="109"/>
      <c r="Y13" s="98">
        <v>7</v>
      </c>
      <c r="Z13" s="104" t="s">
        <v>47</v>
      </c>
      <c r="AA13" s="104" t="s">
        <v>48</v>
      </c>
    </row>
    <row r="14" spans="1:27" ht="19.899999999999999" customHeight="1" thickBot="1" x14ac:dyDescent="0.3">
      <c r="B14" s="76"/>
      <c r="C14" s="76"/>
      <c r="D14" s="76"/>
      <c r="E14" s="157"/>
      <c r="F14" s="62"/>
      <c r="G14" s="70"/>
      <c r="H14" s="67"/>
      <c r="I14" s="57"/>
      <c r="J14" s="58"/>
      <c r="O14" s="60"/>
      <c r="P14" s="67"/>
      <c r="Q14" s="68"/>
      <c r="R14" s="66"/>
      <c r="S14" s="159"/>
      <c r="T14" s="53"/>
      <c r="U14" s="76"/>
      <c r="V14" s="76"/>
      <c r="W14" s="109"/>
      <c r="Y14" s="98">
        <v>2</v>
      </c>
      <c r="Z14" s="104" t="s">
        <v>29</v>
      </c>
      <c r="AA14" s="104" t="s">
        <v>45</v>
      </c>
    </row>
    <row r="15" spans="1:27" ht="19.899999999999999" customHeight="1" thickBot="1" x14ac:dyDescent="0.3">
      <c r="A15" s="130">
        <v>2</v>
      </c>
      <c r="B15" s="55" t="str">
        <f>VLOOKUP(A15,$Y$9:$AA$24,2,FALSE)</f>
        <v>안양시</v>
      </c>
      <c r="C15" s="76"/>
      <c r="D15" s="76"/>
      <c r="E15" s="106">
        <v>9</v>
      </c>
      <c r="F15" s="62"/>
      <c r="G15" s="58"/>
      <c r="H15" s="52"/>
      <c r="I15" s="62"/>
      <c r="J15" s="58"/>
      <c r="O15" s="66"/>
      <c r="P15" s="52"/>
      <c r="Q15" s="52"/>
      <c r="R15" s="66"/>
      <c r="S15" s="106">
        <v>11</v>
      </c>
      <c r="T15" s="54"/>
      <c r="U15" s="76"/>
      <c r="V15" s="145" t="s">
        <v>69</v>
      </c>
      <c r="W15" s="146"/>
      <c r="X15" s="52"/>
      <c r="Y15" s="98">
        <v>4</v>
      </c>
      <c r="Z15" s="104" t="s">
        <v>15</v>
      </c>
      <c r="AA15" s="104" t="s">
        <v>46</v>
      </c>
    </row>
    <row r="16" spans="1:27" ht="19.899999999999999" customHeight="1" thickBot="1" x14ac:dyDescent="0.3">
      <c r="A16" s="131"/>
      <c r="B16" s="56" t="str">
        <f>VLOOKUP(A15,$Y$9:$AA$24,3,FALSE)</f>
        <v>유승현8 이충선10 임승용10 이경숙9 전학수9 권성달9 김승주6</v>
      </c>
      <c r="C16" s="85"/>
      <c r="D16" s="83"/>
      <c r="E16" s="54"/>
      <c r="F16" s="62"/>
      <c r="G16" s="58"/>
      <c r="H16" s="52"/>
      <c r="I16" s="62"/>
      <c r="J16" s="58"/>
      <c r="O16" s="66"/>
      <c r="P16" s="52"/>
      <c r="Q16" s="52"/>
      <c r="R16" s="66"/>
      <c r="S16" s="54"/>
      <c r="T16" s="54"/>
      <c r="U16" s="88"/>
      <c r="V16" s="147"/>
      <c r="W16" s="148"/>
      <c r="X16" s="52"/>
      <c r="Y16" s="98">
        <v>9</v>
      </c>
      <c r="Z16" s="104" t="s">
        <v>11</v>
      </c>
      <c r="AA16" s="104" t="s">
        <v>42</v>
      </c>
    </row>
    <row r="17" spans="1:27" ht="19.899999999999999" customHeight="1" thickBot="1" x14ac:dyDescent="0.3">
      <c r="A17" s="137">
        <v>2</v>
      </c>
      <c r="B17" s="132" t="s">
        <v>70</v>
      </c>
      <c r="C17" s="78"/>
      <c r="D17" s="78"/>
      <c r="E17" s="80"/>
      <c r="F17" s="72"/>
      <c r="G17" s="58"/>
      <c r="H17" s="52"/>
      <c r="I17" s="62"/>
      <c r="J17" s="58"/>
      <c r="O17" s="66"/>
      <c r="P17" s="52"/>
      <c r="Q17" s="52"/>
      <c r="R17" s="69"/>
      <c r="S17" s="80" t="str">
        <f>V19</f>
        <v>의정부시</v>
      </c>
      <c r="T17" s="92"/>
      <c r="U17" s="83"/>
      <c r="V17" s="134"/>
      <c r="W17" s="141">
        <v>6</v>
      </c>
      <c r="Y17" s="98">
        <v>8</v>
      </c>
      <c r="Z17" s="104" t="s">
        <v>53</v>
      </c>
      <c r="AA17" s="104" t="s">
        <v>54</v>
      </c>
    </row>
    <row r="18" spans="1:27" ht="19.899999999999999" customHeight="1" thickBot="1" x14ac:dyDescent="0.3">
      <c r="A18" s="138"/>
      <c r="B18" s="133"/>
      <c r="C18" s="78"/>
      <c r="D18" s="86"/>
      <c r="E18" s="81"/>
      <c r="H18" s="52"/>
      <c r="I18" s="62"/>
      <c r="J18" s="58"/>
      <c r="L18" s="71"/>
      <c r="O18" s="66"/>
      <c r="P18" s="52"/>
      <c r="Q18" s="52"/>
      <c r="S18" s="81" t="str">
        <f>V20</f>
        <v>백승학6 오미영6 강정원7 신희성9 이상규9 김재영7 이광선10</v>
      </c>
      <c r="T18" s="89"/>
      <c r="U18" s="83"/>
      <c r="V18" s="135"/>
      <c r="W18" s="142"/>
      <c r="Y18" s="98">
        <v>10</v>
      </c>
      <c r="Z18" s="104" t="s">
        <v>43</v>
      </c>
      <c r="AA18" s="104" t="s">
        <v>44</v>
      </c>
    </row>
    <row r="19" spans="1:27" ht="19.899999999999999" customHeight="1" thickBot="1" x14ac:dyDescent="0.35">
      <c r="A19" s="130">
        <v>3</v>
      </c>
      <c r="B19" s="55" t="str">
        <f>VLOOKUP(A19,$Y$9:$AA$24,2,FALSE)</f>
        <v>수원시</v>
      </c>
      <c r="C19" s="87"/>
      <c r="D19" s="59"/>
      <c r="E19" s="53"/>
      <c r="H19" s="52"/>
      <c r="I19" s="62"/>
      <c r="J19" s="58"/>
      <c r="L19" s="74"/>
      <c r="O19" s="66"/>
      <c r="P19" s="52"/>
      <c r="Q19" s="52"/>
      <c r="S19" s="53"/>
      <c r="T19" s="53"/>
      <c r="U19" s="91"/>
      <c r="V19" s="55" t="str">
        <f>VLOOKUP(W19,$Y$9:$AA$24,2,FALSE)</f>
        <v>의정부시</v>
      </c>
      <c r="W19" s="130">
        <v>9</v>
      </c>
      <c r="X19" s="52"/>
      <c r="Y19" s="103"/>
      <c r="Z19" s="103"/>
      <c r="AA19" s="103"/>
    </row>
    <row r="20" spans="1:27" ht="19.899999999999999" customHeight="1" thickBot="1" x14ac:dyDescent="0.35">
      <c r="A20" s="131"/>
      <c r="B20" s="56" t="str">
        <f>VLOOKUP(A19,$Y$9:$AA$24,3,FALSE)</f>
        <v>오미라9 최순덕8 김영교10 공석준9 정민기9 이봉기8 유정7</v>
      </c>
      <c r="C20" s="76"/>
      <c r="D20" s="76"/>
      <c r="E20" s="53"/>
      <c r="I20" s="62"/>
      <c r="J20" s="58"/>
      <c r="K20" s="58"/>
      <c r="L20" s="96"/>
      <c r="M20" s="58"/>
      <c r="N20" s="58"/>
      <c r="O20" s="66"/>
      <c r="S20" s="53"/>
      <c r="T20" s="53"/>
      <c r="U20" s="76"/>
      <c r="V20" s="56" t="str">
        <f>VLOOKUP(W19,$Y$9:$AA$24,3,FALSE)</f>
        <v>백승학6 오미영6 강정원7 신희성9 이상규9 김재영7 이광선10</v>
      </c>
      <c r="W20" s="131"/>
      <c r="X20" s="52"/>
      <c r="Y20" s="103"/>
      <c r="Z20" s="103"/>
      <c r="AA20" s="103"/>
    </row>
    <row r="21" spans="1:27" ht="19.899999999999999" customHeight="1" thickBot="1" x14ac:dyDescent="0.35">
      <c r="B21" s="76"/>
      <c r="C21" s="76"/>
      <c r="D21" s="76"/>
      <c r="E21" s="53"/>
      <c r="H21" s="136" t="s">
        <v>74</v>
      </c>
      <c r="I21" s="62"/>
      <c r="J21" s="63"/>
      <c r="K21" s="71"/>
      <c r="L21" s="97"/>
      <c r="M21" s="71"/>
      <c r="N21" s="66"/>
      <c r="O21" s="66"/>
      <c r="P21" s="136" t="s">
        <v>76</v>
      </c>
      <c r="S21" s="53"/>
      <c r="T21" s="53"/>
      <c r="U21" s="76"/>
      <c r="V21" s="76"/>
      <c r="W21" s="109"/>
      <c r="Y21" s="103"/>
      <c r="Z21" s="103"/>
      <c r="AA21" s="103"/>
    </row>
    <row r="22" spans="1:27" ht="19.899999999999999" customHeight="1" thickBot="1" x14ac:dyDescent="0.35">
      <c r="B22" s="76"/>
      <c r="C22" s="76"/>
      <c r="D22" s="76"/>
      <c r="E22" s="53"/>
      <c r="H22" s="112"/>
      <c r="I22" s="62"/>
      <c r="J22" s="62"/>
      <c r="K22" s="74"/>
      <c r="L22" s="143" t="s">
        <v>75</v>
      </c>
      <c r="M22" s="74"/>
      <c r="N22" s="73"/>
      <c r="O22" s="66"/>
      <c r="P22" s="112"/>
      <c r="S22" s="53"/>
      <c r="T22" s="53"/>
      <c r="U22" s="76"/>
      <c r="V22" s="76"/>
      <c r="W22" s="109"/>
      <c r="Y22" s="103"/>
    </row>
    <row r="23" spans="1:27" ht="19.899999999999999" customHeight="1" thickBot="1" x14ac:dyDescent="0.35">
      <c r="A23" s="130">
        <v>4</v>
      </c>
      <c r="B23" s="55" t="str">
        <f>VLOOKUP(A23,$Y$9:$AA$24,2,FALSE)</f>
        <v>용인시</v>
      </c>
      <c r="C23" s="76"/>
      <c r="D23" s="76"/>
      <c r="E23" s="53"/>
      <c r="H23" s="105">
        <v>13</v>
      </c>
      <c r="I23" s="62"/>
      <c r="J23" s="58"/>
      <c r="K23" s="58"/>
      <c r="L23" s="144"/>
      <c r="M23" s="58"/>
      <c r="N23" s="58"/>
      <c r="O23" s="66"/>
      <c r="P23" s="105">
        <v>14</v>
      </c>
      <c r="Q23" s="52"/>
      <c r="S23" s="53"/>
      <c r="T23" s="53"/>
      <c r="U23" s="76"/>
      <c r="V23" s="55" t="str">
        <f>VLOOKUP(W23,$Y$9:$AA$24,2,FALSE)</f>
        <v>평택시</v>
      </c>
      <c r="W23" s="130">
        <v>8</v>
      </c>
      <c r="X23" s="52"/>
      <c r="Y23" s="103"/>
    </row>
    <row r="24" spans="1:27" ht="19.899999999999999" customHeight="1" thickBot="1" x14ac:dyDescent="0.35">
      <c r="A24" s="131"/>
      <c r="B24" s="56" t="str">
        <f>VLOOKUP(A23,$Y$9:$AA$24,3,FALSE)</f>
        <v>임칠호6 김은태10 이은애10 장재경9 김성환8 엄기홍7 곽성란7</v>
      </c>
      <c r="C24" s="77"/>
      <c r="D24" s="59"/>
      <c r="E24" s="53"/>
      <c r="H24" s="52"/>
      <c r="I24" s="62"/>
      <c r="J24" s="58"/>
      <c r="L24" s="107">
        <v>15</v>
      </c>
      <c r="O24" s="66"/>
      <c r="P24" s="52"/>
      <c r="Q24" s="52"/>
      <c r="S24" s="53"/>
      <c r="T24" s="53"/>
      <c r="U24" s="88"/>
      <c r="V24" s="56" t="str">
        <f>VLOOKUP(W23,$Y$9:$AA$24,3,FALSE)</f>
        <v xml:space="preserve">김현수8 김경숙7 강하영7 최해숙10 송경숙10 강욱진8 </v>
      </c>
      <c r="W24" s="131"/>
      <c r="X24" s="52"/>
      <c r="Y24" s="103"/>
    </row>
    <row r="25" spans="1:27" ht="19.899999999999999" customHeight="1" thickBot="1" x14ac:dyDescent="0.35">
      <c r="A25" s="141">
        <v>3</v>
      </c>
      <c r="B25" s="134"/>
      <c r="C25" s="78"/>
      <c r="D25" s="79"/>
      <c r="E25" s="80" t="str">
        <f>B23</f>
        <v>용인시</v>
      </c>
      <c r="H25" s="52"/>
      <c r="I25" s="62"/>
      <c r="J25" s="58"/>
      <c r="O25" s="66"/>
      <c r="P25" s="52"/>
      <c r="Q25" s="52"/>
      <c r="S25" s="80"/>
      <c r="T25" s="93"/>
      <c r="U25" s="83"/>
      <c r="V25" s="139" t="s">
        <v>71</v>
      </c>
      <c r="W25" s="149">
        <v>7</v>
      </c>
    </row>
    <row r="26" spans="1:27" ht="19.899999999999999" customHeight="1" thickBot="1" x14ac:dyDescent="0.35">
      <c r="A26" s="142"/>
      <c r="B26" s="135"/>
      <c r="C26" s="78"/>
      <c r="D26" s="78"/>
      <c r="E26" s="81" t="str">
        <f>B24</f>
        <v>임칠호6 김은태10 이은애10 장재경9 김성환8 엄기홍7 곽성란7</v>
      </c>
      <c r="F26" s="57"/>
      <c r="G26" s="58"/>
      <c r="H26" s="52"/>
      <c r="I26" s="62"/>
      <c r="J26" s="58"/>
      <c r="O26" s="66"/>
      <c r="P26" s="52"/>
      <c r="Q26" s="52"/>
      <c r="R26" s="60"/>
      <c r="S26" s="81"/>
      <c r="T26" s="90"/>
      <c r="U26" s="83"/>
      <c r="V26" s="140"/>
      <c r="W26" s="149"/>
      <c r="X26" s="75"/>
    </row>
    <row r="27" spans="1:27" ht="19.899999999999999" customHeight="1" thickBot="1" x14ac:dyDescent="0.35">
      <c r="A27" s="145" t="s">
        <v>69</v>
      </c>
      <c r="B27" s="146"/>
      <c r="C27" s="82"/>
      <c r="D27" s="83"/>
      <c r="E27" s="54"/>
      <c r="F27" s="62"/>
      <c r="G27" s="58"/>
      <c r="H27" s="52"/>
      <c r="I27" s="62"/>
      <c r="J27" s="58"/>
      <c r="O27" s="66"/>
      <c r="P27" s="52"/>
      <c r="Q27" s="52"/>
      <c r="R27" s="66"/>
      <c r="S27" s="54"/>
      <c r="T27" s="54"/>
      <c r="U27" s="91"/>
      <c r="V27" s="55" t="str">
        <f>VLOOKUP(W27,$Y$9:$AA$24,2,FALSE)</f>
        <v>시흥시</v>
      </c>
      <c r="W27" s="130">
        <v>7</v>
      </c>
      <c r="X27" s="52"/>
    </row>
    <row r="28" spans="1:27" ht="19.899999999999999" customHeight="1" thickBot="1" x14ac:dyDescent="0.35">
      <c r="A28" s="147"/>
      <c r="B28" s="148"/>
      <c r="C28" s="76"/>
      <c r="D28" s="76"/>
      <c r="E28" s="53"/>
      <c r="F28" s="62"/>
      <c r="G28" s="58"/>
      <c r="H28" s="52"/>
      <c r="I28" s="62"/>
      <c r="J28" s="58"/>
      <c r="O28" s="66"/>
      <c r="P28" s="52"/>
      <c r="Q28" s="52"/>
      <c r="R28" s="66"/>
      <c r="S28" s="54"/>
      <c r="T28" s="54"/>
      <c r="U28" s="76"/>
      <c r="V28" s="56" t="str">
        <f>VLOOKUP(W27,$Y$9:$AA$24,3,FALSE)</f>
        <v>박재용7 이남희8 하은숙7 한동길9 김명학6 이기협9 위동철7</v>
      </c>
      <c r="W28" s="131"/>
      <c r="X28" s="52"/>
    </row>
    <row r="29" spans="1:27" ht="19.899999999999999" customHeight="1" thickBot="1" x14ac:dyDescent="0.35">
      <c r="A29" s="95"/>
      <c r="B29" s="134"/>
      <c r="C29" s="76"/>
      <c r="D29" s="76"/>
      <c r="E29" s="160" t="s">
        <v>77</v>
      </c>
      <c r="F29" s="62"/>
      <c r="G29" s="62"/>
      <c r="H29" s="64"/>
      <c r="I29" s="72"/>
      <c r="J29" s="58"/>
      <c r="O29" s="69"/>
      <c r="P29" s="64"/>
      <c r="Q29" s="65"/>
      <c r="R29" s="66"/>
      <c r="S29" s="158" t="s">
        <v>78</v>
      </c>
      <c r="T29" s="53"/>
      <c r="U29" s="76"/>
      <c r="V29" s="76"/>
      <c r="W29" s="109"/>
      <c r="X29" s="75"/>
    </row>
    <row r="30" spans="1:27" ht="19.899999999999999" customHeight="1" thickBot="1" x14ac:dyDescent="0.35">
      <c r="A30" s="95"/>
      <c r="B30" s="135"/>
      <c r="C30" s="76"/>
      <c r="D30" s="76"/>
      <c r="E30" s="157"/>
      <c r="F30" s="62"/>
      <c r="G30" s="73"/>
      <c r="H30" s="67"/>
      <c r="P30" s="67"/>
      <c r="Q30" s="68"/>
      <c r="R30" s="66"/>
      <c r="S30" s="159"/>
      <c r="T30" s="53"/>
      <c r="U30" s="76"/>
      <c r="V30" s="76"/>
      <c r="W30" s="109"/>
      <c r="X30" s="75"/>
    </row>
    <row r="31" spans="1:27" ht="19.899999999999999" customHeight="1" thickBot="1" x14ac:dyDescent="0.35">
      <c r="A31" s="145" t="s">
        <v>69</v>
      </c>
      <c r="B31" s="146"/>
      <c r="C31" s="76"/>
      <c r="D31" s="76"/>
      <c r="E31" s="106">
        <v>10</v>
      </c>
      <c r="F31" s="62"/>
      <c r="G31" s="58"/>
      <c r="R31" s="66"/>
      <c r="S31" s="106">
        <v>12</v>
      </c>
      <c r="T31" s="54"/>
      <c r="U31" s="76"/>
      <c r="V31" s="145" t="s">
        <v>69</v>
      </c>
      <c r="W31" s="146"/>
      <c r="X31" s="52"/>
    </row>
    <row r="32" spans="1:27" ht="19.899999999999999" customHeight="1" thickBot="1" x14ac:dyDescent="0.35">
      <c r="A32" s="147"/>
      <c r="B32" s="148"/>
      <c r="C32" s="85"/>
      <c r="D32" s="83"/>
      <c r="E32" s="54"/>
      <c r="F32" s="62"/>
      <c r="G32" s="58"/>
      <c r="R32" s="66"/>
      <c r="S32" s="54"/>
      <c r="T32" s="54"/>
      <c r="U32" s="88"/>
      <c r="V32" s="147"/>
      <c r="W32" s="148"/>
      <c r="X32" s="52"/>
    </row>
    <row r="33" spans="1:24" ht="19.899999999999999" customHeight="1" thickBot="1" x14ac:dyDescent="0.35">
      <c r="A33" s="141">
        <v>4</v>
      </c>
      <c r="B33" s="134"/>
      <c r="C33" s="78"/>
      <c r="D33" s="78"/>
      <c r="E33" s="80" t="str">
        <f>B35</f>
        <v>부천시</v>
      </c>
      <c r="F33" s="72"/>
      <c r="G33" s="58"/>
      <c r="R33" s="69"/>
      <c r="S33" s="80" t="str">
        <f>V35</f>
        <v>고양시</v>
      </c>
      <c r="T33" s="89"/>
      <c r="U33" s="83"/>
      <c r="V33" s="134"/>
      <c r="W33" s="141">
        <v>8</v>
      </c>
      <c r="X33" s="75"/>
    </row>
    <row r="34" spans="1:24" ht="19.899999999999999" customHeight="1" thickBot="1" x14ac:dyDescent="0.35">
      <c r="A34" s="142"/>
      <c r="B34" s="135"/>
      <c r="C34" s="78"/>
      <c r="D34" s="86"/>
      <c r="E34" s="81" t="str">
        <f>B36</f>
        <v>김충석7 조용해7 장옥봉6 신현미7 박순철8 김순기10 김규철8</v>
      </c>
      <c r="S34" s="81" t="str">
        <f>V36</f>
        <v>임형열8 윤유정7 인철수6 최은경8 김미정8 김민지8 서현철8</v>
      </c>
      <c r="T34" s="90"/>
      <c r="U34" s="83"/>
      <c r="V34" s="135"/>
      <c r="W34" s="142"/>
      <c r="X34" s="75"/>
    </row>
    <row r="35" spans="1:24" ht="19.899999999999999" customHeight="1" thickBot="1" x14ac:dyDescent="0.35">
      <c r="A35" s="130">
        <v>5</v>
      </c>
      <c r="B35" s="55" t="str">
        <f>VLOOKUP(A35,$Y$9:$AA$24,2,FALSE)</f>
        <v>부천시</v>
      </c>
      <c r="C35" s="87"/>
      <c r="D35" s="59"/>
      <c r="E35" s="53"/>
      <c r="S35" s="53"/>
      <c r="T35" s="53"/>
      <c r="U35" s="91"/>
      <c r="V35" s="55" t="str">
        <f>VLOOKUP(W35,$Y$9:$AA$24,2,FALSE)</f>
        <v>고양시</v>
      </c>
      <c r="W35" s="130">
        <v>6</v>
      </c>
      <c r="X35" s="52"/>
    </row>
    <row r="36" spans="1:24" ht="19.899999999999999" customHeight="1" thickBot="1" x14ac:dyDescent="0.35">
      <c r="A36" s="131"/>
      <c r="B36" s="56" t="str">
        <f>VLOOKUP(A35,$Y$9:$AA$24,3,FALSE)</f>
        <v>김충석7 조용해7 장옥봉6 신현미7 박순철8 김순기10 김규철8</v>
      </c>
      <c r="C36" s="76"/>
      <c r="D36" s="76"/>
      <c r="E36" s="53"/>
      <c r="S36" s="53"/>
      <c r="T36" s="53"/>
      <c r="U36" s="76"/>
      <c r="V36" s="56" t="str">
        <f>VLOOKUP(W35,$Y$9:$AA$24,3,FALSE)</f>
        <v>임형열8 윤유정7 인철수6 최은경8 김미정8 김민지8 서현철8</v>
      </c>
      <c r="W36" s="131"/>
      <c r="X36" s="52"/>
    </row>
    <row r="37" spans="1:24" x14ac:dyDescent="0.3">
      <c r="A37" s="95"/>
      <c r="S37" s="53"/>
      <c r="T37" s="53"/>
      <c r="U37" s="76"/>
      <c r="V37" s="76"/>
      <c r="W37" s="109"/>
      <c r="X37" s="75"/>
    </row>
    <row r="38" spans="1:24" x14ac:dyDescent="0.3">
      <c r="A38" s="95"/>
      <c r="X38" s="75"/>
    </row>
  </sheetData>
  <sortState ref="Z22:AA31">
    <sortCondition ref="Z9"/>
  </sortState>
  <mergeCells count="42">
    <mergeCell ref="B29:B30"/>
    <mergeCell ref="E29:E30"/>
    <mergeCell ref="S29:S30"/>
    <mergeCell ref="A19:A20"/>
    <mergeCell ref="A25:A26"/>
    <mergeCell ref="A31:B32"/>
    <mergeCell ref="A35:A36"/>
    <mergeCell ref="W35:W36"/>
    <mergeCell ref="B33:B34"/>
    <mergeCell ref="V33:V34"/>
    <mergeCell ref="A33:A34"/>
    <mergeCell ref="W33:W34"/>
    <mergeCell ref="V31:W32"/>
    <mergeCell ref="V11:W12"/>
    <mergeCell ref="V15:W16"/>
    <mergeCell ref="B1:V1"/>
    <mergeCell ref="A7:A8"/>
    <mergeCell ref="W7:W8"/>
    <mergeCell ref="B9:B10"/>
    <mergeCell ref="V9:V10"/>
    <mergeCell ref="A9:A10"/>
    <mergeCell ref="W9:W10"/>
    <mergeCell ref="K3:M4"/>
    <mergeCell ref="E13:E14"/>
    <mergeCell ref="S13:S14"/>
    <mergeCell ref="A11:B12"/>
    <mergeCell ref="W27:W28"/>
    <mergeCell ref="A15:A16"/>
    <mergeCell ref="B17:B18"/>
    <mergeCell ref="V17:V18"/>
    <mergeCell ref="W19:W20"/>
    <mergeCell ref="H21:H22"/>
    <mergeCell ref="P21:P22"/>
    <mergeCell ref="W23:W24"/>
    <mergeCell ref="A17:A18"/>
    <mergeCell ref="B25:B26"/>
    <mergeCell ref="V25:V26"/>
    <mergeCell ref="W17:W18"/>
    <mergeCell ref="L22:L23"/>
    <mergeCell ref="A23:A24"/>
    <mergeCell ref="A27:B28"/>
    <mergeCell ref="W25:W26"/>
  </mergeCells>
  <phoneticPr fontId="14" type="noConversion"/>
  <hyperlinks>
    <hyperlink ref="A17:A18" location="스탠딩오더!A1" display="스탠딩오더!A1"/>
    <hyperlink ref="E15" location="스탠딩오더!A1" display="스탠딩오더!A1"/>
    <hyperlink ref="H23" location="스탠딩오더!A1" display="스탠딩오더!A1"/>
    <hyperlink ref="E31" location="스탠딩오더!A1" display="스탠딩오더!A1"/>
    <hyperlink ref="L24" location="스탠딩오더!A1" display="스탠딩오더!A1"/>
    <hyperlink ref="P23" location="스탠딩오더!A1" display="스탠딩오더!A1"/>
    <hyperlink ref="S15" location="스탠딩오더!A1" display="스탠딩오더!A1"/>
    <hyperlink ref="W25:W26" location="스탠딩오더!A1" display="스탠딩오더!A1"/>
    <hyperlink ref="S31" location="스탠딩오더!A1" display="스탠딩오더!A1"/>
  </hyperlinks>
  <pageMargins left="0.69999998807907104" right="0.69999998807907104" top="0.75" bottom="0.75" header="0.30000001192092896" footer="0.30000001192092896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U51"/>
  <sheetViews>
    <sheetView zoomScale="85" zoomScaleNormal="85" workbookViewId="0"/>
  </sheetViews>
  <sheetFormatPr defaultColWidth="8.75" defaultRowHeight="17.25" x14ac:dyDescent="0.3"/>
  <cols>
    <col min="1" max="1" width="6.875" style="28" customWidth="1"/>
    <col min="2" max="2" width="28.375" style="3" customWidth="1"/>
    <col min="3" max="4" width="1.25" style="3" customWidth="1"/>
    <col min="5" max="5" width="20.25" style="3" customWidth="1"/>
    <col min="6" max="7" width="1.25" style="3" customWidth="1"/>
    <col min="8" max="8" width="15.75" style="3" customWidth="1"/>
    <col min="9" max="9" width="19.25" style="3" customWidth="1"/>
    <col min="10" max="10" width="15.75" style="3" customWidth="1"/>
    <col min="11" max="12" width="1.25" style="3" customWidth="1"/>
    <col min="13" max="13" width="20.25" style="3" customWidth="1"/>
    <col min="14" max="15" width="1.25" style="3" customWidth="1"/>
    <col min="16" max="16" width="25.75" style="3" customWidth="1"/>
    <col min="17" max="17" width="6.875" style="28" customWidth="1"/>
    <col min="18" max="19" width="8.75" style="29"/>
    <col min="20" max="20" width="16" style="29" customWidth="1"/>
    <col min="21" max="21" width="54" style="33" customWidth="1"/>
    <col min="22" max="16384" width="8.75" style="29"/>
  </cols>
  <sheetData>
    <row r="1" spans="1:21" ht="28.15" customHeight="1" x14ac:dyDescent="0.3">
      <c r="B1" s="121" t="s">
        <v>7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</row>
    <row r="2" spans="1:21" ht="15" customHeight="1" thickBot="1" x14ac:dyDescent="0.35">
      <c r="B2" s="2"/>
    </row>
    <row r="3" spans="1:21" ht="15" customHeight="1" x14ac:dyDescent="0.3">
      <c r="B3" s="2"/>
      <c r="H3" s="123" t="s">
        <v>40</v>
      </c>
      <c r="I3" s="124"/>
      <c r="J3" s="125"/>
    </row>
    <row r="4" spans="1:21" ht="15" customHeight="1" thickBot="1" x14ac:dyDescent="0.35">
      <c r="A4" s="30"/>
      <c r="B4" s="1"/>
      <c r="C4" s="1"/>
      <c r="D4" s="1"/>
      <c r="E4" s="1"/>
      <c r="F4" s="1"/>
      <c r="G4" s="1"/>
      <c r="H4" s="126"/>
      <c r="I4" s="127"/>
      <c r="J4" s="128"/>
      <c r="K4" s="1"/>
      <c r="L4" s="1"/>
      <c r="M4" s="1"/>
      <c r="N4" s="1"/>
      <c r="O4" s="1"/>
      <c r="P4" s="1"/>
      <c r="Q4" s="30"/>
    </row>
    <row r="5" spans="1:21" ht="15" customHeight="1" x14ac:dyDescent="0.3">
      <c r="A5" s="30"/>
      <c r="B5" s="7" t="s">
        <v>0</v>
      </c>
      <c r="C5" s="7"/>
      <c r="D5" s="7"/>
      <c r="E5" s="7" t="s">
        <v>1</v>
      </c>
      <c r="F5" s="7"/>
      <c r="G5" s="7"/>
      <c r="H5" s="6"/>
      <c r="I5" s="5"/>
      <c r="J5" s="5"/>
      <c r="K5" s="6"/>
      <c r="L5" s="7"/>
      <c r="M5" s="7" t="s">
        <v>1</v>
      </c>
      <c r="N5" s="7"/>
      <c r="O5" s="7"/>
      <c r="P5" s="7" t="s">
        <v>0</v>
      </c>
      <c r="Q5" s="30"/>
    </row>
    <row r="6" spans="1:21" ht="15" customHeight="1" thickBot="1" x14ac:dyDescent="0.35">
      <c r="A6" s="30"/>
      <c r="B6" s="4"/>
      <c r="C6" s="4"/>
      <c r="D6" s="4"/>
      <c r="E6" s="4"/>
      <c r="F6" s="4"/>
      <c r="G6" s="4"/>
      <c r="H6" s="6"/>
      <c r="I6" s="5"/>
      <c r="J6" s="5"/>
      <c r="K6" s="6"/>
      <c r="L6" s="4"/>
      <c r="M6" s="4"/>
      <c r="N6" s="4"/>
      <c r="O6" s="4"/>
      <c r="P6" s="4"/>
      <c r="Q6" s="30"/>
    </row>
    <row r="7" spans="1:21" ht="19.899999999999999" customHeight="1" thickBot="1" x14ac:dyDescent="0.35">
      <c r="A7" s="117">
        <v>1</v>
      </c>
      <c r="B7" s="39" t="str">
        <f>VLOOKUP(A7,$S$9:$U$16,2,FALSE)</f>
        <v>성남시</v>
      </c>
      <c r="C7" s="4"/>
      <c r="D7" s="4"/>
      <c r="E7" s="4"/>
      <c r="F7" s="4"/>
      <c r="G7" s="4"/>
      <c r="H7" s="6"/>
      <c r="I7" s="5"/>
      <c r="J7" s="5"/>
      <c r="K7" s="6"/>
      <c r="L7" s="4"/>
      <c r="M7" s="4"/>
      <c r="N7" s="4"/>
      <c r="O7" s="4"/>
      <c r="P7" s="39" t="str">
        <f>VLOOKUP(Q7,$S$9:$U$16,2,FALSE)</f>
        <v>용인시</v>
      </c>
      <c r="Q7" s="110">
        <v>8</v>
      </c>
    </row>
    <row r="8" spans="1:21" ht="19.899999999999999" customHeight="1" thickBot="1" x14ac:dyDescent="0.35">
      <c r="A8" s="118"/>
      <c r="B8" s="40" t="str">
        <f>VLOOKUP(A7,$S$9:$U$16,3,FALSE)</f>
        <v>손지우11 김동훈11 배민수11</v>
      </c>
      <c r="C8" s="8"/>
      <c r="D8" s="9"/>
      <c r="E8" s="4"/>
      <c r="F8" s="4"/>
      <c r="G8" s="4"/>
      <c r="H8" s="4"/>
      <c r="I8" s="4"/>
      <c r="J8" s="4"/>
      <c r="K8" s="10"/>
      <c r="L8" s="4"/>
      <c r="M8" s="4"/>
      <c r="N8" s="4"/>
      <c r="O8" s="26"/>
      <c r="P8" s="40" t="str">
        <f>VLOOKUP(Q7,$S$9:$U$16,3,FALSE)</f>
        <v>최광호11 유시현11 조창민11</v>
      </c>
      <c r="Q8" s="111"/>
      <c r="S8" s="34" t="s">
        <v>2</v>
      </c>
      <c r="T8" s="35" t="s">
        <v>3</v>
      </c>
    </row>
    <row r="9" spans="1:21" ht="19.899999999999999" customHeight="1" thickBot="1" x14ac:dyDescent="0.3">
      <c r="A9" s="115">
        <v>1</v>
      </c>
      <c r="B9" s="119" t="s">
        <v>62</v>
      </c>
      <c r="C9" s="11"/>
      <c r="D9" s="11"/>
      <c r="E9" s="38"/>
      <c r="F9" s="4"/>
      <c r="G9" s="4"/>
      <c r="H9" s="4"/>
      <c r="I9" s="4"/>
      <c r="J9" s="4"/>
      <c r="K9" s="4"/>
      <c r="L9" s="4"/>
      <c r="M9" s="38"/>
      <c r="N9" s="32"/>
      <c r="O9" s="12"/>
      <c r="P9" s="119" t="s">
        <v>65</v>
      </c>
      <c r="Q9" s="115">
        <v>3</v>
      </c>
      <c r="S9" s="36">
        <v>1</v>
      </c>
      <c r="T9" s="102" t="s">
        <v>25</v>
      </c>
      <c r="U9" s="101" t="s">
        <v>39</v>
      </c>
    </row>
    <row r="10" spans="1:21" ht="19.899999999999999" customHeight="1" thickBot="1" x14ac:dyDescent="0.3">
      <c r="A10" s="116"/>
      <c r="B10" s="120"/>
      <c r="C10" s="11"/>
      <c r="D10" s="13"/>
      <c r="E10" s="32"/>
      <c r="F10" s="8"/>
      <c r="G10" s="9"/>
      <c r="H10" s="4"/>
      <c r="I10" s="41"/>
      <c r="J10" s="4"/>
      <c r="K10" s="4"/>
      <c r="L10" s="26"/>
      <c r="M10" s="32"/>
      <c r="N10" s="14"/>
      <c r="O10" s="12"/>
      <c r="P10" s="120"/>
      <c r="Q10" s="116"/>
      <c r="S10" s="36">
        <v>7</v>
      </c>
      <c r="T10" s="102" t="s">
        <v>32</v>
      </c>
      <c r="U10" s="101" t="s">
        <v>33</v>
      </c>
    </row>
    <row r="11" spans="1:21" ht="19.899999999999999" customHeight="1" thickBot="1" x14ac:dyDescent="0.3">
      <c r="A11" s="117">
        <v>2</v>
      </c>
      <c r="B11" s="39" t="str">
        <f>VLOOKUP(A11,$S$9:$U$16,2,FALSE)</f>
        <v>수원시</v>
      </c>
      <c r="C11" s="15"/>
      <c r="D11" s="14"/>
      <c r="E11" s="9"/>
      <c r="F11" s="16"/>
      <c r="G11" s="9"/>
      <c r="H11" s="4"/>
      <c r="I11" s="37"/>
      <c r="J11" s="4"/>
      <c r="K11" s="4"/>
      <c r="L11" s="14"/>
      <c r="M11" s="9"/>
      <c r="N11" s="9"/>
      <c r="O11" s="27"/>
      <c r="P11" s="39" t="str">
        <f>VLOOKUP(Q11,$S$9:$U$16,2,FALSE)</f>
        <v>광주시</v>
      </c>
      <c r="Q11" s="110">
        <v>7</v>
      </c>
      <c r="S11" s="36">
        <v>6</v>
      </c>
      <c r="T11" s="102" t="s">
        <v>34</v>
      </c>
      <c r="U11" s="101" t="s">
        <v>35</v>
      </c>
    </row>
    <row r="12" spans="1:21" ht="19.899999999999999" customHeight="1" thickBot="1" x14ac:dyDescent="0.3">
      <c r="A12" s="118"/>
      <c r="B12" s="40" t="str">
        <f>VLOOKUP(A11,$S$9:$U$16,3,FALSE)</f>
        <v>김재현11 함종한11 김동현11</v>
      </c>
      <c r="C12" s="4"/>
      <c r="D12" s="4"/>
      <c r="E12" s="9"/>
      <c r="F12" s="16"/>
      <c r="G12" s="9"/>
      <c r="H12" s="4"/>
      <c r="I12" s="113"/>
      <c r="J12" s="4"/>
      <c r="K12" s="4"/>
      <c r="L12" s="14"/>
      <c r="M12" s="9"/>
      <c r="N12" s="9"/>
      <c r="O12" s="9"/>
      <c r="P12" s="40" t="str">
        <f>VLOOKUP(Q11,$S$9:$U$16,3,FALSE)</f>
        <v>이근영11 김영준11 김영진11</v>
      </c>
      <c r="Q12" s="111"/>
      <c r="S12" s="36">
        <v>2</v>
      </c>
      <c r="T12" s="102" t="s">
        <v>21</v>
      </c>
      <c r="U12" s="101" t="s">
        <v>36</v>
      </c>
    </row>
    <row r="13" spans="1:21" ht="19.899999999999999" customHeight="1" thickBot="1" x14ac:dyDescent="0.3">
      <c r="A13" s="30"/>
      <c r="B13" s="10"/>
      <c r="C13" s="4"/>
      <c r="D13" s="4"/>
      <c r="E13" s="112" t="s">
        <v>66</v>
      </c>
      <c r="F13" s="11"/>
      <c r="G13" s="17"/>
      <c r="H13" s="38"/>
      <c r="I13" s="114"/>
      <c r="J13" s="41"/>
      <c r="K13" s="14"/>
      <c r="L13" s="12"/>
      <c r="M13" s="112" t="s">
        <v>67</v>
      </c>
      <c r="N13" s="99"/>
      <c r="O13" s="9"/>
      <c r="P13" s="10"/>
      <c r="Q13" s="30"/>
      <c r="S13" s="36">
        <v>5</v>
      </c>
      <c r="T13" s="102" t="s">
        <v>27</v>
      </c>
      <c r="U13" s="101" t="s">
        <v>28</v>
      </c>
    </row>
    <row r="14" spans="1:21" ht="19.899999999999999" customHeight="1" thickBot="1" x14ac:dyDescent="0.3">
      <c r="A14" s="30"/>
      <c r="B14" s="10"/>
      <c r="C14" s="4"/>
      <c r="D14" s="4"/>
      <c r="E14" s="112"/>
      <c r="F14" s="11"/>
      <c r="G14" s="11"/>
      <c r="H14" s="32"/>
      <c r="I14" s="113" t="s">
        <v>68</v>
      </c>
      <c r="J14" s="37"/>
      <c r="K14" s="24"/>
      <c r="L14" s="12"/>
      <c r="M14" s="112"/>
      <c r="N14" s="99"/>
      <c r="O14" s="4"/>
      <c r="P14" s="10"/>
      <c r="Q14" s="30"/>
      <c r="S14" s="36">
        <v>3</v>
      </c>
      <c r="T14" s="102" t="s">
        <v>29</v>
      </c>
      <c r="U14" s="101" t="s">
        <v>30</v>
      </c>
    </row>
    <row r="15" spans="1:21" ht="19.899999999999999" customHeight="1" thickBot="1" x14ac:dyDescent="0.3">
      <c r="A15" s="117">
        <v>3</v>
      </c>
      <c r="B15" s="39" t="str">
        <f>VLOOKUP(A15,$S$9:$U$16,2,FALSE)</f>
        <v>안양시</v>
      </c>
      <c r="C15" s="4"/>
      <c r="D15" s="4"/>
      <c r="E15" s="105">
        <v>5</v>
      </c>
      <c r="F15" s="16"/>
      <c r="G15" s="9"/>
      <c r="H15" s="9"/>
      <c r="I15" s="129"/>
      <c r="J15" s="9"/>
      <c r="K15" s="9"/>
      <c r="L15" s="14"/>
      <c r="M15" s="105">
        <v>6</v>
      </c>
      <c r="N15" s="9"/>
      <c r="O15" s="4"/>
      <c r="P15" s="39" t="str">
        <f>VLOOKUP(Q15,$S$9:$U$16,2,FALSE)</f>
        <v>군포시</v>
      </c>
      <c r="Q15" s="110">
        <v>6</v>
      </c>
      <c r="S15" s="36">
        <v>4</v>
      </c>
      <c r="T15" s="102" t="s">
        <v>37</v>
      </c>
      <c r="U15" s="101" t="s">
        <v>38</v>
      </c>
    </row>
    <row r="16" spans="1:21" ht="19.899999999999999" customHeight="1" thickBot="1" x14ac:dyDescent="0.3">
      <c r="A16" s="118"/>
      <c r="B16" s="40" t="str">
        <f>VLOOKUP(A15,$S$9:$U$16,3,FALSE)</f>
        <v>이승현11 이석준11 김태휘11</v>
      </c>
      <c r="C16" s="18"/>
      <c r="D16" s="14"/>
      <c r="E16" s="9"/>
      <c r="F16" s="16"/>
      <c r="G16" s="9"/>
      <c r="H16" s="9"/>
      <c r="I16" s="105">
        <v>7</v>
      </c>
      <c r="J16" s="9"/>
      <c r="K16" s="9"/>
      <c r="L16" s="14"/>
      <c r="M16" s="9"/>
      <c r="N16" s="9"/>
      <c r="O16" s="26"/>
      <c r="P16" s="40" t="str">
        <f>VLOOKUP(Q15,$S$9:$U$16,3,FALSE)</f>
        <v>이지성11 김남우11 최재현11</v>
      </c>
      <c r="Q16" s="111"/>
      <c r="S16" s="36">
        <v>8</v>
      </c>
      <c r="T16" s="102" t="s">
        <v>15</v>
      </c>
      <c r="U16" s="101" t="s">
        <v>31</v>
      </c>
    </row>
    <row r="17" spans="1:17" ht="19.899999999999999" customHeight="1" thickBot="1" x14ac:dyDescent="0.35">
      <c r="A17" s="115">
        <v>2</v>
      </c>
      <c r="B17" s="119" t="s">
        <v>63</v>
      </c>
      <c r="C17" s="19"/>
      <c r="D17" s="20"/>
      <c r="E17" s="38"/>
      <c r="F17" s="21"/>
      <c r="G17" s="9"/>
      <c r="H17" s="9"/>
      <c r="I17" s="9"/>
      <c r="J17" s="9"/>
      <c r="K17" s="9"/>
      <c r="L17" s="27"/>
      <c r="M17" s="38"/>
      <c r="N17" s="32"/>
      <c r="O17" s="12"/>
      <c r="P17" s="119" t="s">
        <v>64</v>
      </c>
      <c r="Q17" s="115">
        <v>4</v>
      </c>
    </row>
    <row r="18" spans="1:17" ht="19.899999999999999" customHeight="1" thickBot="1" x14ac:dyDescent="0.35">
      <c r="A18" s="116"/>
      <c r="B18" s="120"/>
      <c r="C18" s="19"/>
      <c r="D18" s="19"/>
      <c r="E18" s="32"/>
      <c r="F18" s="4"/>
      <c r="G18" s="4"/>
      <c r="H18" s="9"/>
      <c r="I18" s="9"/>
      <c r="J18" s="9"/>
      <c r="K18" s="9"/>
      <c r="L18" s="4"/>
      <c r="M18" s="32"/>
      <c r="N18" s="14"/>
      <c r="O18" s="12"/>
      <c r="P18" s="120"/>
      <c r="Q18" s="116"/>
    </row>
    <row r="19" spans="1:17" ht="19.899999999999999" customHeight="1" thickBot="1" x14ac:dyDescent="0.35">
      <c r="A19" s="117">
        <v>4</v>
      </c>
      <c r="B19" s="39" t="str">
        <f>VLOOKUP(A19,$S$9:$U$16,2,FALSE)</f>
        <v>여주시</v>
      </c>
      <c r="C19" s="21"/>
      <c r="D19" s="9"/>
      <c r="E19" s="4"/>
      <c r="F19" s="4"/>
      <c r="G19" s="4"/>
      <c r="H19" s="9"/>
      <c r="I19" s="9"/>
      <c r="J19" s="9"/>
      <c r="K19" s="9"/>
      <c r="L19" s="4"/>
      <c r="M19" s="4"/>
      <c r="N19" s="4"/>
      <c r="O19" s="27"/>
      <c r="P19" s="39" t="str">
        <f>VLOOKUP(Q19,$S$9:$U$16,2,FALSE)</f>
        <v>안산시</v>
      </c>
      <c r="Q19" s="110">
        <v>5</v>
      </c>
    </row>
    <row r="20" spans="1:17" ht="19.899999999999999" customHeight="1" thickBot="1" x14ac:dyDescent="0.35">
      <c r="A20" s="118"/>
      <c r="B20" s="40" t="str">
        <f>VLOOKUP(A19,$S$9:$U$16,3,FALSE)</f>
        <v>권순민11 함현복11 박준영11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0" t="str">
        <f>VLOOKUP(Q19,$S$9:$U$16,3,FALSE)</f>
        <v>김정균11 최현철11 김동혁11</v>
      </c>
      <c r="Q20" s="111"/>
    </row>
    <row r="21" spans="1:17" ht="19.899999999999999" customHeight="1" x14ac:dyDescent="0.3">
      <c r="A21" s="31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31"/>
    </row>
    <row r="51" ht="19.149999999999999" customHeight="1" x14ac:dyDescent="0.3"/>
  </sheetData>
  <sortState ref="T23:U30">
    <sortCondition ref="T9"/>
  </sortState>
  <mergeCells count="22">
    <mergeCell ref="B1:P1"/>
    <mergeCell ref="A7:A8"/>
    <mergeCell ref="Q7:Q8"/>
    <mergeCell ref="A9:A10"/>
    <mergeCell ref="B9:B10"/>
    <mergeCell ref="P9:P10"/>
    <mergeCell ref="Q9:Q10"/>
    <mergeCell ref="H3:J4"/>
    <mergeCell ref="A11:A12"/>
    <mergeCell ref="Q11:Q12"/>
    <mergeCell ref="I12:I13"/>
    <mergeCell ref="E13:E14"/>
    <mergeCell ref="M13:M14"/>
    <mergeCell ref="I14:I15"/>
    <mergeCell ref="A15:A16"/>
    <mergeCell ref="Q15:Q16"/>
    <mergeCell ref="A17:A18"/>
    <mergeCell ref="B17:B18"/>
    <mergeCell ref="P17:P18"/>
    <mergeCell ref="Q17:Q18"/>
    <mergeCell ref="A19:A20"/>
    <mergeCell ref="Q19:Q20"/>
  </mergeCells>
  <phoneticPr fontId="14" type="noConversion"/>
  <hyperlinks>
    <hyperlink ref="A9:A10" location="'11체급오더'!A1" display="'11체급오더'!A1"/>
    <hyperlink ref="A17:A18" location="'11체급오더'!A1" display="'11체급오더'!A1"/>
    <hyperlink ref="E15" location="'11체급오더'!A1" display="'11체급오더'!A1"/>
    <hyperlink ref="I16" location="'11체급오더'!A1" display="'11체급오더'!A1"/>
    <hyperlink ref="M15" location="'11체급오더'!A1" display="'11체급오더'!A1"/>
    <hyperlink ref="Q9:Q10" location="'11체급오더'!A1" display="'11체급오더'!A1"/>
    <hyperlink ref="Q17:Q18" location="'11체급오더'!A1" display="'11체급오더'!A1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휠체어</vt:lpstr>
      <vt:lpstr>스탠딩</vt:lpstr>
      <vt:lpstr>11체급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신경애</dc:creator>
  <cp:lastModifiedBy>USER</cp:lastModifiedBy>
  <cp:revision>4</cp:revision>
  <cp:lastPrinted>2023-03-18T23:58:35Z</cp:lastPrinted>
  <dcterms:created xsi:type="dcterms:W3CDTF">2021-06-22T20:18:55Z</dcterms:created>
  <dcterms:modified xsi:type="dcterms:W3CDTF">2023-03-30T01:05:36Z</dcterms:modified>
  <cp:version>1100.0100.01</cp:version>
</cp:coreProperties>
</file>