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user\Desktop\2022년 경기도장애인생활체육대회\대진추첨\"/>
    </mc:Choice>
  </mc:AlternateContent>
  <xr:revisionPtr revIDLastSave="0" documentId="13_ncr:1_{CA2FAD55-97DE-4098-8CF5-56A3AAFD0F7C}" xr6:coauthVersionLast="47" xr6:coauthVersionMax="47" xr10:uidLastSave="{00000000-0000-0000-0000-000000000000}"/>
  <bookViews>
    <workbookView xWindow="28680" yWindow="-120" windowWidth="29040" windowHeight="15840" tabRatio="914" activeTab="4" xr2:uid="{00000000-000D-0000-FFFF-FFFF00000000}"/>
  </bookViews>
  <sheets>
    <sheet name="휠체어 경주(타임 테이블)" sheetId="21" r:id="rId1"/>
    <sheet name="파크골프(타임 테이블)" sheetId="23" r:id="rId2"/>
    <sheet name="조정(타임 테이블)" sheetId="24" r:id="rId3"/>
    <sheet name="슐런(타임 테이블)" sheetId="32" r:id="rId4"/>
    <sheet name="탁구(남자 단식 휠체어(TT1~5)" sheetId="52" r:id="rId5"/>
    <sheet name="탁구(여자 단식 휠체어(TT1~5)" sheetId="56" r:id="rId6"/>
    <sheet name="탁구(남자 단식 스탠딩(TT6~12)" sheetId="55" r:id="rId7"/>
    <sheet name="탁구(여자 단식 스탠딩(TT6~12)" sheetId="54" r:id="rId8"/>
    <sheet name="탁구 단체전" sheetId="57" r:id="rId9"/>
    <sheet name="탁구 복식" sheetId="58" r:id="rId10"/>
    <sheet name="배드민턴(지적장애 남자복식)" sheetId="48" r:id="rId11"/>
    <sheet name="배드민턴(지적장애 여자복식)" sheetId="49" r:id="rId12"/>
    <sheet name="배드민턴(휠체어 통합 남자복식 4풀)" sheetId="50" r:id="rId13"/>
    <sheet name="배드민턴(지적장애 혼성복식 3풀)" sheetId="51" r:id="rId14"/>
    <sheet name="배드민턴(스탠딩 통합)" sheetId="63" r:id="rId15"/>
    <sheet name="론볼(B4 복식)" sheetId="59" r:id="rId16"/>
    <sheet name="론볼(B5 복식)" sheetId="40" r:id="rId17"/>
    <sheet name="론볼(통합 3인조)" sheetId="61" r:id="rId18"/>
    <sheet name="보치아(단체전)" sheetId="46" r:id="rId19"/>
    <sheet name="보치아(BC3 개인전)" sheetId="47" r:id="rId20"/>
    <sheet name="농구" sheetId="25" r:id="rId21"/>
    <sheet name="족구(농아인)" sheetId="22" r:id="rId22"/>
  </sheets>
  <definedNames>
    <definedName name="_xlnm._FilterDatabase" localSheetId="1" hidden="1">'파크골프(타임 테이블)'!$B$4:$X$46</definedName>
    <definedName name="_xlnm.Print_Area" localSheetId="20">농구!$A$1:$N$35</definedName>
    <definedName name="_xlnm.Print_Area" localSheetId="15">'론볼(B4 복식)'!$A$1:$N$19</definedName>
    <definedName name="_xlnm.Print_Area" localSheetId="16">'론볼(B5 복식)'!$A$1:$N$20</definedName>
    <definedName name="_xlnm.Print_Area" localSheetId="17">'론볼(통합 3인조)'!$A$1:$N$20</definedName>
    <definedName name="_xlnm.Print_Area" localSheetId="10">'배드민턴(지적장애 남자복식)'!$A$1:$N$34</definedName>
    <definedName name="_xlnm.Print_Area" localSheetId="11">'배드민턴(지적장애 여자복식)'!$A$1:$N$19</definedName>
    <definedName name="_xlnm.Print_Area" localSheetId="13">'배드민턴(지적장애 혼성복식 3풀)'!$A$1:$N$19</definedName>
    <definedName name="_xlnm.Print_Area" localSheetId="12">'배드민턴(휠체어 통합 남자복식 4풀)'!$A$1:$N$19</definedName>
    <definedName name="_xlnm.Print_Area" localSheetId="19">'보치아(BC3 개인전)'!$A$1:$O$19</definedName>
    <definedName name="_xlnm.Print_Area" localSheetId="18">'보치아(단체전)'!$A$1:$N$36</definedName>
    <definedName name="_xlnm.Print_Area" localSheetId="21">'족구(농아인)'!$A$1:$N$19</definedName>
    <definedName name="_xlnm.Print_Area" localSheetId="8">'탁구 단체전'!$A$1:$N$20</definedName>
    <definedName name="_xlnm.Print_Area" localSheetId="9">'탁구 복식'!$A$1:$J$40</definedName>
    <definedName name="_xlnm.Print_Area" localSheetId="6">'탁구(남자 단식 스탠딩(TT6~12)'!$A$1:$P$67</definedName>
    <definedName name="_xlnm.Print_Area" localSheetId="4">'탁구(남자 단식 휠체어(TT1~5)'!$A$1:$N$20</definedName>
    <definedName name="_xlnm.Print_Area" localSheetId="7">'탁구(여자 단식 스탠딩(TT6~12)'!$A$1:$N$35</definedName>
    <definedName name="_xlnm.Print_Area" localSheetId="5">'탁구(여자 단식 휠체어(TT1~5)'!$A$1:$N$11</definedName>
    <definedName name="_xlnm.Print_Area" localSheetId="1">'파크골프(타임 테이블)'!$A$1:$X$46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61" l="1"/>
  <c r="L15" i="61"/>
  <c r="M10" i="61"/>
  <c r="L10" i="61"/>
  <c r="M6" i="61"/>
  <c r="L6" i="61"/>
  <c r="C19" i="61"/>
  <c r="B19" i="61"/>
  <c r="C15" i="61"/>
  <c r="B15" i="61"/>
  <c r="C10" i="61"/>
  <c r="B10" i="61"/>
  <c r="M15" i="59"/>
  <c r="M10" i="59"/>
  <c r="M6" i="59"/>
  <c r="L15" i="59"/>
  <c r="L10" i="59"/>
  <c r="L6" i="59"/>
  <c r="C19" i="59"/>
  <c r="B19" i="59"/>
  <c r="C15" i="59"/>
  <c r="B15" i="59"/>
  <c r="C10" i="59"/>
  <c r="B10" i="59"/>
  <c r="C13" i="48"/>
  <c r="J18" i="63" l="1"/>
  <c r="E18" i="63"/>
  <c r="G5" i="63"/>
  <c r="C38" i="58" l="1"/>
  <c r="B38" i="58"/>
  <c r="I34" i="58"/>
  <c r="H34" i="58"/>
  <c r="C25" i="58"/>
  <c r="B25" i="58"/>
  <c r="I21" i="58"/>
  <c r="H21" i="58"/>
  <c r="I12" i="58"/>
  <c r="H12" i="58"/>
  <c r="C12" i="58"/>
  <c r="B12" i="58"/>
  <c r="I8" i="58"/>
  <c r="H8" i="58"/>
  <c r="B10" i="57"/>
  <c r="L6" i="57"/>
  <c r="M30" i="54" l="1"/>
  <c r="L30" i="54"/>
  <c r="C30" i="54"/>
  <c r="B30" i="54"/>
  <c r="M26" i="54"/>
  <c r="L26" i="54"/>
  <c r="C26" i="54"/>
  <c r="B26" i="54"/>
  <c r="M22" i="54"/>
  <c r="L22" i="54"/>
  <c r="C22" i="54"/>
  <c r="B22" i="54"/>
  <c r="M18" i="54"/>
  <c r="L18" i="54"/>
  <c r="C18" i="54"/>
  <c r="B18" i="54"/>
  <c r="M14" i="54"/>
  <c r="L14" i="54"/>
  <c r="M10" i="54"/>
  <c r="L10" i="54"/>
  <c r="C10" i="54"/>
  <c r="B10" i="54"/>
  <c r="M10" i="56"/>
  <c r="L10" i="56"/>
  <c r="C10" i="56"/>
  <c r="B10" i="56"/>
  <c r="M6" i="56"/>
  <c r="L6" i="56"/>
  <c r="O62" i="55"/>
  <c r="N62" i="55"/>
  <c r="C62" i="55"/>
  <c r="B62" i="55"/>
  <c r="O58" i="55"/>
  <c r="N58" i="55"/>
  <c r="C58" i="55"/>
  <c r="B58" i="55"/>
  <c r="C54" i="55"/>
  <c r="B54" i="55"/>
  <c r="O46" i="55"/>
  <c r="N46" i="55"/>
  <c r="C46" i="55"/>
  <c r="B46" i="55"/>
  <c r="O42" i="55"/>
  <c r="N42" i="55"/>
  <c r="C42" i="55"/>
  <c r="B42" i="55"/>
  <c r="O38" i="55"/>
  <c r="N38" i="55"/>
  <c r="C38" i="55"/>
  <c r="B38" i="55"/>
  <c r="O30" i="55"/>
  <c r="N30" i="55"/>
  <c r="C30" i="55"/>
  <c r="B30" i="55"/>
  <c r="O26" i="55"/>
  <c r="N26" i="55"/>
  <c r="C26" i="55"/>
  <c r="B26" i="55"/>
  <c r="O22" i="55"/>
  <c r="N22" i="55"/>
  <c r="C22" i="55"/>
  <c r="B22" i="55"/>
  <c r="O18" i="55"/>
  <c r="N18" i="55"/>
  <c r="O14" i="55"/>
  <c r="N14" i="55"/>
  <c r="C14" i="55"/>
  <c r="B14" i="55"/>
  <c r="O10" i="55"/>
  <c r="N10" i="55"/>
  <c r="C10" i="55"/>
  <c r="B10" i="55"/>
  <c r="M14" i="52"/>
  <c r="L14" i="52"/>
  <c r="C14" i="52"/>
  <c r="B14" i="52"/>
  <c r="M10" i="52"/>
  <c r="L10" i="52"/>
  <c r="C10" i="52"/>
  <c r="B10" i="52"/>
  <c r="M6" i="52"/>
  <c r="L6" i="52"/>
  <c r="J13" i="50" l="1"/>
  <c r="C13" i="50"/>
  <c r="C5" i="50"/>
  <c r="G5" i="51"/>
  <c r="E18" i="51"/>
  <c r="J18" i="51"/>
  <c r="J5" i="50" l="1"/>
  <c r="M33" i="48" l="1"/>
  <c r="L33" i="48"/>
  <c r="C33" i="48"/>
  <c r="B33" i="48"/>
  <c r="M25" i="48"/>
  <c r="L25" i="48"/>
  <c r="M21" i="48"/>
  <c r="L21" i="48"/>
  <c r="C21" i="48"/>
  <c r="B21" i="48"/>
  <c r="M17" i="48"/>
  <c r="L17" i="48"/>
  <c r="C17" i="48"/>
  <c r="B17" i="48"/>
  <c r="M13" i="48"/>
  <c r="L13" i="48"/>
  <c r="B13" i="48"/>
  <c r="M5" i="48"/>
  <c r="L5" i="48"/>
  <c r="C5" i="48"/>
  <c r="B5" i="48"/>
  <c r="J18" i="49" l="1"/>
  <c r="E18" i="49"/>
  <c r="G5" i="49"/>
  <c r="M10" i="46" l="1"/>
  <c r="L10" i="46"/>
  <c r="M18" i="47"/>
  <c r="L18" i="47"/>
  <c r="C18" i="47"/>
  <c r="B18" i="47"/>
  <c r="M14" i="47"/>
  <c r="L14" i="47"/>
  <c r="M10" i="47"/>
  <c r="L10" i="47"/>
  <c r="C10" i="47"/>
  <c r="B10" i="47"/>
  <c r="M34" i="46"/>
  <c r="L34" i="46"/>
  <c r="C34" i="46"/>
  <c r="B34" i="46"/>
  <c r="M30" i="46"/>
  <c r="L30" i="46"/>
  <c r="C30" i="46"/>
  <c r="B30" i="46"/>
  <c r="M26" i="46"/>
  <c r="L26" i="46"/>
  <c r="C26" i="46"/>
  <c r="B26" i="46"/>
  <c r="M22" i="46"/>
  <c r="L22" i="46"/>
  <c r="C22" i="46"/>
  <c r="B22" i="46"/>
  <c r="C18" i="46"/>
  <c r="B18" i="46"/>
  <c r="M14" i="46"/>
  <c r="L14" i="46"/>
  <c r="C14" i="46"/>
  <c r="B14" i="46"/>
  <c r="C10" i="46"/>
  <c r="B10" i="46"/>
  <c r="M15" i="40" l="1"/>
  <c r="L15" i="40"/>
  <c r="M10" i="40"/>
  <c r="L10" i="40"/>
  <c r="M6" i="40"/>
  <c r="L6" i="40"/>
  <c r="C19" i="40"/>
  <c r="C15" i="40"/>
  <c r="C10" i="40"/>
  <c r="B19" i="40"/>
  <c r="B15" i="40"/>
  <c r="B10" i="40"/>
  <c r="L30" i="25" l="1"/>
  <c r="B30" i="25"/>
  <c r="L26" i="25"/>
  <c r="B26" i="25"/>
  <c r="L18" i="25"/>
  <c r="B18" i="25"/>
  <c r="L14" i="25"/>
  <c r="L10" i="25"/>
  <c r="B10" i="25"/>
  <c r="L18" i="22" l="1"/>
  <c r="B18" i="22"/>
  <c r="L14" i="22"/>
  <c r="B14" i="22"/>
  <c r="L10" i="22"/>
  <c r="B10" i="22"/>
  <c r="L6" i="22"/>
  <c r="B6" i="22"/>
</calcChain>
</file>

<file path=xl/sharedStrings.xml><?xml version="1.0" encoding="utf-8"?>
<sst xmlns="http://schemas.openxmlformats.org/spreadsheetml/2006/main" count="1124" uniqueCount="629">
  <si>
    <t>선수명</t>
    <phoneticPr fontId="1" type="noConversion"/>
  </si>
  <si>
    <t>시군</t>
    <phoneticPr fontId="1" type="noConversion"/>
  </si>
  <si>
    <t>번호</t>
    <phoneticPr fontId="1" type="noConversion"/>
  </si>
  <si>
    <t>NO</t>
    <phoneticPr fontId="1" type="noConversion"/>
  </si>
  <si>
    <t>소속</t>
    <phoneticPr fontId="1" type="noConversion"/>
  </si>
  <si>
    <t>결승</t>
    <phoneticPr fontId="1" type="noConversion"/>
  </si>
  <si>
    <t>Quarter-Finals</t>
    <phoneticPr fontId="1" type="noConversion"/>
  </si>
  <si>
    <t>Semi-Finals</t>
    <phoneticPr fontId="1" type="noConversion"/>
  </si>
  <si>
    <t>Final</t>
    <phoneticPr fontId="1" type="noConversion"/>
  </si>
  <si>
    <t>Round of 16</t>
    <phoneticPr fontId="1" type="noConversion"/>
  </si>
  <si>
    <t>날짜</t>
  </si>
  <si>
    <t>시간</t>
  </si>
  <si>
    <t>세부종목</t>
  </si>
  <si>
    <t>시군</t>
  </si>
  <si>
    <t>배번</t>
  </si>
  <si>
    <t>성명</t>
  </si>
  <si>
    <t>비고</t>
  </si>
  <si>
    <t>생년월일</t>
  </si>
  <si>
    <t>10. 7.</t>
  </si>
  <si>
    <t>정식</t>
  </si>
  <si>
    <t>청년부 남자 결승</t>
  </si>
  <si>
    <t>화성시</t>
  </si>
  <si>
    <t>이기형</t>
  </si>
  <si>
    <t>부천시</t>
  </si>
  <si>
    <t>정연웅</t>
  </si>
  <si>
    <t>안양시</t>
  </si>
  <si>
    <t>김정용</t>
  </si>
  <si>
    <t xml:space="preserve">고양시 </t>
  </si>
  <si>
    <t>김병관</t>
  </si>
  <si>
    <t>수원시</t>
  </si>
  <si>
    <t>장진호</t>
  </si>
  <si>
    <t>김준영</t>
  </si>
  <si>
    <t>광명시</t>
  </si>
  <si>
    <t>주유성</t>
  </si>
  <si>
    <t>청년부 여자 결승</t>
  </si>
  <si>
    <t>김양례</t>
  </si>
  <si>
    <t>김춘란</t>
  </si>
  <si>
    <t>강윤자</t>
  </si>
  <si>
    <t>고양시</t>
  </si>
  <si>
    <t>최현주</t>
  </si>
  <si>
    <t>박을선</t>
  </si>
  <si>
    <t>성남시</t>
  </si>
  <si>
    <t>김병호</t>
  </si>
  <si>
    <t>용인시</t>
  </si>
  <si>
    <t>이정영</t>
  </si>
  <si>
    <t>안산시</t>
  </si>
  <si>
    <t>정수환</t>
  </si>
  <si>
    <t>파주시</t>
  </si>
  <si>
    <t>전종민</t>
  </si>
  <si>
    <t xml:space="preserve">김포시 </t>
  </si>
  <si>
    <t>류선희</t>
  </si>
  <si>
    <t>강덕원</t>
  </si>
  <si>
    <t>평택시</t>
  </si>
  <si>
    <t>심재문</t>
  </si>
  <si>
    <t>이강원</t>
  </si>
  <si>
    <t>광주시</t>
  </si>
  <si>
    <t>유석광</t>
  </si>
  <si>
    <t>황재섭</t>
  </si>
  <si>
    <t>이승환</t>
  </si>
  <si>
    <t>이풍열</t>
  </si>
  <si>
    <t>문지숙</t>
  </si>
  <si>
    <t>박희정</t>
  </si>
  <si>
    <t>박윤순</t>
  </si>
  <si>
    <t>이춘화</t>
  </si>
  <si>
    <t>임정미</t>
  </si>
  <si>
    <t>정선희</t>
  </si>
  <si>
    <t>박은경</t>
  </si>
  <si>
    <t>김남현</t>
  </si>
  <si>
    <t>홍성화</t>
  </si>
  <si>
    <t>박경하</t>
  </si>
  <si>
    <t>강경자</t>
  </si>
  <si>
    <t>이정자</t>
  </si>
  <si>
    <t>김문자</t>
  </si>
  <si>
    <t>홍금일</t>
  </si>
  <si>
    <t>의정부시</t>
  </si>
  <si>
    <t>박연화</t>
  </si>
  <si>
    <r>
      <t>정식</t>
    </r>
    <r>
      <rPr>
        <b/>
        <sz val="16"/>
        <color rgb="FF000000"/>
        <rFont val="경기천년바탕 Regular"/>
        <family val="1"/>
        <charset val="129"/>
      </rPr>
      <t>/</t>
    </r>
    <r>
      <rPr>
        <b/>
        <sz val="16"/>
        <color rgb="FF000000"/>
        <rFont val="맑은 고딕"/>
        <family val="3"/>
        <charset val="129"/>
        <scheme val="minor"/>
      </rPr>
      <t>시범</t>
    </r>
    <phoneticPr fontId="1" type="noConversion"/>
  </si>
  <si>
    <t>Quarter-Finals</t>
  </si>
  <si>
    <t>Semi-Finals</t>
  </si>
  <si>
    <t>Final</t>
  </si>
  <si>
    <t>NO</t>
  </si>
  <si>
    <t>소속</t>
  </si>
  <si>
    <t>번호</t>
  </si>
  <si>
    <t>광주시</t>
    <phoneticPr fontId="1" type="noConversion"/>
  </si>
  <si>
    <t>남양주시</t>
    <phoneticPr fontId="1" type="noConversion"/>
  </si>
  <si>
    <t>수원시</t>
    <phoneticPr fontId="1" type="noConversion"/>
  </si>
  <si>
    <t>시흥시</t>
    <phoneticPr fontId="1" type="noConversion"/>
  </si>
  <si>
    <t>부천시</t>
    <phoneticPr fontId="1" type="noConversion"/>
  </si>
  <si>
    <t>안산시</t>
    <phoneticPr fontId="1" type="noConversion"/>
  </si>
  <si>
    <t>오산시</t>
    <phoneticPr fontId="1" type="noConversion"/>
  </si>
  <si>
    <t>화성시</t>
    <phoneticPr fontId="1" type="noConversion"/>
  </si>
  <si>
    <t>시군명</t>
    <phoneticPr fontId="1" type="noConversion"/>
  </si>
  <si>
    <t>제   1  6   회    경   기   도   장   애   인   생  활  체   육   대   회   2  0  2  2  용  인    [  파   크   골   프  ]     타   임   테   이   블</t>
    <phoneticPr fontId="21" type="noConversion"/>
  </si>
  <si>
    <t>일 시</t>
  </si>
  <si>
    <t>출발시간/출발코스</t>
  </si>
  <si>
    <t>시 군</t>
  </si>
  <si>
    <t>성 명</t>
  </si>
  <si>
    <t>조</t>
  </si>
  <si>
    <t>기 록</t>
    <phoneticPr fontId="21" type="noConversion"/>
  </si>
  <si>
    <t>기록</t>
    <phoneticPr fontId="21" type="noConversion"/>
  </si>
  <si>
    <t>10/07
단체전       예 선
(18홀)</t>
    <phoneticPr fontId="21" type="noConversion"/>
  </si>
  <si>
    <t>9:00 / E 코스</t>
    <phoneticPr fontId="21" type="noConversion"/>
  </si>
  <si>
    <t>2인남자 &gt; 42팀</t>
    <phoneticPr fontId="21" type="noConversion"/>
  </si>
  <si>
    <t>과천시</t>
    <phoneticPr fontId="21" type="noConversion"/>
  </si>
  <si>
    <t>오승민/심우찬</t>
    <phoneticPr fontId="21" type="noConversion"/>
  </si>
  <si>
    <t>13:30 / E코스</t>
    <phoneticPr fontId="21" type="noConversion"/>
  </si>
  <si>
    <t>2인여자 &gt; 34팀</t>
    <phoneticPr fontId="21" type="noConversion"/>
  </si>
  <si>
    <t>광명시</t>
    <phoneticPr fontId="21" type="noConversion"/>
  </si>
  <si>
    <t>김현희/장미숙</t>
    <phoneticPr fontId="21" type="noConversion"/>
  </si>
  <si>
    <t>10/08
단체전       결 선
(18홀)</t>
    <phoneticPr fontId="21" type="noConversion"/>
  </si>
  <si>
    <t>09:00 / F코스</t>
    <phoneticPr fontId="21" type="noConversion"/>
  </si>
  <si>
    <t>2인단체 남자 &gt; 8팀</t>
    <phoneticPr fontId="21" type="noConversion"/>
  </si>
  <si>
    <t>용인시A</t>
    <phoneticPr fontId="21" type="noConversion"/>
  </si>
  <si>
    <t>김연배/이상묵</t>
    <phoneticPr fontId="21" type="noConversion"/>
  </si>
  <si>
    <t>가평군A</t>
    <phoneticPr fontId="21" type="noConversion"/>
  </si>
  <si>
    <t>안도화/이희남</t>
    <phoneticPr fontId="21" type="noConversion"/>
  </si>
  <si>
    <t>여주시</t>
    <phoneticPr fontId="21" type="noConversion"/>
  </si>
  <si>
    <t>이현중/유병도</t>
    <phoneticPr fontId="21" type="noConversion"/>
  </si>
  <si>
    <t>화성시A</t>
    <phoneticPr fontId="21" type="noConversion"/>
  </si>
  <si>
    <t>이성진/정성순</t>
    <phoneticPr fontId="21" type="noConversion"/>
  </si>
  <si>
    <t>송양의/이병기</t>
    <phoneticPr fontId="21" type="noConversion"/>
  </si>
  <si>
    <t>연천군</t>
    <phoneticPr fontId="21" type="noConversion"/>
  </si>
  <si>
    <t>김학란/박연순</t>
    <phoneticPr fontId="21" type="noConversion"/>
  </si>
  <si>
    <t>가평군B</t>
    <phoneticPr fontId="21" type="noConversion"/>
  </si>
  <si>
    <t>김종철/최영규</t>
    <phoneticPr fontId="21" type="noConversion"/>
  </si>
  <si>
    <t>양주시A</t>
    <phoneticPr fontId="21" type="noConversion"/>
  </si>
  <si>
    <t>조혜진/신정은</t>
    <phoneticPr fontId="21" type="noConversion"/>
  </si>
  <si>
    <t>평택시</t>
    <phoneticPr fontId="21" type="noConversion"/>
  </si>
  <si>
    <t>신흥선/임두혁</t>
    <phoneticPr fontId="21" type="noConversion"/>
  </si>
  <si>
    <t>박정숙/박금옥</t>
    <phoneticPr fontId="21" type="noConversion"/>
  </si>
  <si>
    <t>군포시</t>
    <phoneticPr fontId="1" type="noConversion"/>
  </si>
  <si>
    <t>군포시</t>
    <phoneticPr fontId="21" type="noConversion"/>
  </si>
  <si>
    <t>우효제/박활목</t>
    <phoneticPr fontId="21" type="noConversion"/>
  </si>
  <si>
    <t>고양시B</t>
    <phoneticPr fontId="21" type="noConversion"/>
  </si>
  <si>
    <t>김미정/김영란</t>
    <phoneticPr fontId="21" type="noConversion"/>
  </si>
  <si>
    <t>고양시A</t>
    <phoneticPr fontId="21" type="noConversion"/>
  </si>
  <si>
    <t>신재봉/나우영</t>
    <phoneticPr fontId="21" type="noConversion"/>
  </si>
  <si>
    <t>파주시</t>
    <phoneticPr fontId="21" type="noConversion"/>
  </si>
  <si>
    <t>이용희/신경희</t>
    <phoneticPr fontId="21" type="noConversion"/>
  </si>
  <si>
    <t>광명시A</t>
    <phoneticPr fontId="21" type="noConversion"/>
  </si>
  <si>
    <t>이화석/최한수</t>
    <phoneticPr fontId="21" type="noConversion"/>
  </si>
  <si>
    <t>양평군A</t>
    <phoneticPr fontId="21" type="noConversion"/>
  </si>
  <si>
    <t>강양순/조현정</t>
    <phoneticPr fontId="21" type="noConversion"/>
  </si>
  <si>
    <t>2인단체 여자 &gt; 8팀</t>
    <phoneticPr fontId="21" type="noConversion"/>
  </si>
  <si>
    <t>광주시B</t>
    <phoneticPr fontId="21" type="noConversion"/>
  </si>
  <si>
    <t>이덕림/강용만</t>
    <phoneticPr fontId="21" type="noConversion"/>
  </si>
  <si>
    <t>구리시B</t>
    <phoneticPr fontId="21" type="noConversion"/>
  </si>
  <si>
    <t>이영자/신란아</t>
    <phoneticPr fontId="21" type="noConversion"/>
  </si>
  <si>
    <t>김포시</t>
    <phoneticPr fontId="1" type="noConversion"/>
  </si>
  <si>
    <t>김포시</t>
    <phoneticPr fontId="21" type="noConversion"/>
  </si>
  <si>
    <t>이영수/차영호</t>
    <phoneticPr fontId="21" type="noConversion"/>
  </si>
  <si>
    <t>유종해/박정자</t>
    <phoneticPr fontId="21" type="noConversion"/>
  </si>
  <si>
    <t>부천시A</t>
    <phoneticPr fontId="21" type="noConversion"/>
  </si>
  <si>
    <t>안관웅/박이규</t>
    <phoneticPr fontId="21" type="noConversion"/>
  </si>
  <si>
    <t>김우순/최형숙</t>
    <phoneticPr fontId="21" type="noConversion"/>
  </si>
  <si>
    <t>포천시</t>
    <phoneticPr fontId="21" type="noConversion"/>
  </si>
  <si>
    <t>이영래/김희수</t>
    <phoneticPr fontId="21" type="noConversion"/>
  </si>
  <si>
    <t>구리시A</t>
    <phoneticPr fontId="21" type="noConversion"/>
  </si>
  <si>
    <t>장순복/김계숙</t>
    <phoneticPr fontId="21" type="noConversion"/>
  </si>
  <si>
    <t>오덕환/윤 용</t>
    <phoneticPr fontId="21" type="noConversion"/>
  </si>
  <si>
    <t>김복임/나희주</t>
    <phoneticPr fontId="21" type="noConversion"/>
  </si>
  <si>
    <t>권오중/최덕신</t>
    <phoneticPr fontId="21" type="noConversion"/>
  </si>
  <si>
    <t>오산시</t>
    <phoneticPr fontId="21" type="noConversion"/>
  </si>
  <si>
    <t>윤연옥/김옥자</t>
    <phoneticPr fontId="21" type="noConversion"/>
  </si>
  <si>
    <t xml:space="preserve"> 광명시B</t>
    <phoneticPr fontId="21" type="noConversion"/>
  </si>
  <si>
    <t>박경선/민영기</t>
    <phoneticPr fontId="21" type="noConversion"/>
  </si>
  <si>
    <t>성남시B</t>
    <phoneticPr fontId="21" type="noConversion"/>
  </si>
  <si>
    <t>이정례/강화순</t>
    <phoneticPr fontId="21" type="noConversion"/>
  </si>
  <si>
    <t>하남시</t>
    <phoneticPr fontId="1" type="noConversion"/>
  </si>
  <si>
    <t>하남시</t>
    <phoneticPr fontId="21" type="noConversion"/>
  </si>
  <si>
    <t>정장호/서정우</t>
    <phoneticPr fontId="21" type="noConversion"/>
  </si>
  <si>
    <t>남양주시A</t>
    <phoneticPr fontId="21" type="noConversion"/>
  </si>
  <si>
    <t>조복천/고순녀</t>
    <phoneticPr fontId="21" type="noConversion"/>
  </si>
  <si>
    <t>정희갑/박규복</t>
    <phoneticPr fontId="21" type="noConversion"/>
  </si>
  <si>
    <t>용인시B</t>
    <phoneticPr fontId="21" type="noConversion"/>
  </si>
  <si>
    <t>정미소/김후정</t>
    <phoneticPr fontId="21" type="noConversion"/>
  </si>
  <si>
    <t>이상대/홍윤성</t>
    <phoneticPr fontId="21" type="noConversion"/>
  </si>
  <si>
    <t>동두천시</t>
    <phoneticPr fontId="21" type="noConversion"/>
  </si>
  <si>
    <t>이희섭/최미경</t>
    <phoneticPr fontId="21" type="noConversion"/>
  </si>
  <si>
    <t>부천시B</t>
    <phoneticPr fontId="21" type="noConversion"/>
  </si>
  <si>
    <t>신필상/박한배</t>
    <phoneticPr fontId="21" type="noConversion"/>
  </si>
  <si>
    <t>남양주시B</t>
    <phoneticPr fontId="21" type="noConversion"/>
  </si>
  <si>
    <t>정향례/박명자</t>
    <phoneticPr fontId="21" type="noConversion"/>
  </si>
  <si>
    <t>오산시A</t>
    <phoneticPr fontId="21" type="noConversion"/>
  </si>
  <si>
    <t>김학근/안종국</t>
    <phoneticPr fontId="21" type="noConversion"/>
  </si>
  <si>
    <t>성남시A</t>
    <phoneticPr fontId="21" type="noConversion"/>
  </si>
  <si>
    <t>윤도순/윤종숙</t>
    <phoneticPr fontId="21" type="noConversion"/>
  </si>
  <si>
    <t>파주시A</t>
    <phoneticPr fontId="21" type="noConversion"/>
  </si>
  <si>
    <t>강춘식/김길동</t>
    <phoneticPr fontId="21" type="noConversion"/>
  </si>
  <si>
    <t>양주시B</t>
    <phoneticPr fontId="21" type="noConversion"/>
  </si>
  <si>
    <t>박정애/유경순</t>
    <phoneticPr fontId="21" type="noConversion"/>
  </si>
  <si>
    <t>홍기영/한경석</t>
    <phoneticPr fontId="21" type="noConversion"/>
  </si>
  <si>
    <t>평택시B</t>
    <phoneticPr fontId="21" type="noConversion"/>
  </si>
  <si>
    <t>문현숙/김서운</t>
    <phoneticPr fontId="21" type="noConversion"/>
  </si>
  <si>
    <t>김용찬/이진종</t>
    <phoneticPr fontId="21" type="noConversion"/>
  </si>
  <si>
    <t>장영애/한경원</t>
    <phoneticPr fontId="21" type="noConversion"/>
  </si>
  <si>
    <t>김윤동/이형준</t>
    <phoneticPr fontId="21" type="noConversion"/>
  </si>
  <si>
    <t>평택시A</t>
    <phoneticPr fontId="21" type="noConversion"/>
  </si>
  <si>
    <t>조인옥/박양순</t>
    <phoneticPr fontId="21" type="noConversion"/>
  </si>
  <si>
    <t>시흥시</t>
    <phoneticPr fontId="21" type="noConversion"/>
  </si>
  <si>
    <t>김재천/김창구</t>
    <phoneticPr fontId="21" type="noConversion"/>
  </si>
  <si>
    <t>오순금/허길순</t>
    <phoneticPr fontId="21" type="noConversion"/>
  </si>
  <si>
    <t>동두천시B</t>
    <phoneticPr fontId="21" type="noConversion"/>
  </si>
  <si>
    <t>최하석/김종균</t>
    <phoneticPr fontId="21" type="noConversion"/>
  </si>
  <si>
    <t>양평군B</t>
    <phoneticPr fontId="21" type="noConversion"/>
  </si>
  <si>
    <t>정영미/김주홍</t>
    <phoneticPr fontId="21" type="noConversion"/>
  </si>
  <si>
    <t>동두천시A</t>
    <phoneticPr fontId="21" type="noConversion"/>
  </si>
  <si>
    <t>권성열/박병학</t>
    <phoneticPr fontId="21" type="noConversion"/>
  </si>
  <si>
    <t>하남시A</t>
    <phoneticPr fontId="21" type="noConversion"/>
  </si>
  <si>
    <t>강명순/이옥순</t>
    <phoneticPr fontId="21" type="noConversion"/>
  </si>
  <si>
    <t>오산시B</t>
    <phoneticPr fontId="21" type="noConversion"/>
  </si>
  <si>
    <t>윤주석/조영춘</t>
    <phoneticPr fontId="21" type="noConversion"/>
  </si>
  <si>
    <t>의왕시</t>
    <phoneticPr fontId="21" type="noConversion"/>
  </si>
  <si>
    <t>변진화/윤정숙</t>
    <phoneticPr fontId="21" type="noConversion"/>
  </si>
  <si>
    <t>의정부시</t>
    <phoneticPr fontId="21" type="noConversion"/>
  </si>
  <si>
    <t>신경균/노훈천</t>
    <phoneticPr fontId="21" type="noConversion"/>
  </si>
  <si>
    <t>화성시B</t>
    <phoneticPr fontId="21" type="noConversion"/>
  </si>
  <si>
    <t>강선숙/장수현</t>
    <phoneticPr fontId="21" type="noConversion"/>
  </si>
  <si>
    <t>최정계/정계진</t>
    <phoneticPr fontId="21" type="noConversion"/>
  </si>
  <si>
    <t>김경옥/박복희</t>
    <phoneticPr fontId="21" type="noConversion"/>
  </si>
  <si>
    <t>김진원/홍건표</t>
    <phoneticPr fontId="21" type="noConversion"/>
  </si>
  <si>
    <t>하남시B</t>
    <phoneticPr fontId="21" type="noConversion"/>
  </si>
  <si>
    <t>오경숙/김희수</t>
    <phoneticPr fontId="21" type="noConversion"/>
  </si>
  <si>
    <t>김성열/신동주</t>
    <phoneticPr fontId="21" type="noConversion"/>
  </si>
  <si>
    <t>광주시A</t>
    <phoneticPr fontId="21" type="noConversion"/>
  </si>
  <si>
    <t>정순희/염연화</t>
    <phoneticPr fontId="21" type="noConversion"/>
  </si>
  <si>
    <t>이환국/곽상선</t>
    <phoneticPr fontId="21" type="noConversion"/>
  </si>
  <si>
    <t>오영주/김숙자</t>
    <phoneticPr fontId="21" type="noConversion"/>
  </si>
  <si>
    <t>김인수/김정일</t>
    <phoneticPr fontId="21" type="noConversion"/>
  </si>
  <si>
    <t>의왕시B</t>
    <phoneticPr fontId="21" type="noConversion"/>
  </si>
  <si>
    <t>이덕규/이철희</t>
    <phoneticPr fontId="21" type="noConversion"/>
  </si>
  <si>
    <t xml:space="preserve">  * 경기티업시간 미 준수시 실격처리.</t>
    <phoneticPr fontId="21" type="noConversion"/>
  </si>
  <si>
    <t>안석현/임창석</t>
    <phoneticPr fontId="21" type="noConversion"/>
  </si>
  <si>
    <t xml:space="preserve">  * 1일차: 2인단체전 예선(18홀)</t>
    <phoneticPr fontId="21" type="noConversion"/>
  </si>
  <si>
    <t>황의송/최기주</t>
    <phoneticPr fontId="21" type="noConversion"/>
  </si>
  <si>
    <t xml:space="preserve">   -  남, 녀 각 8위까지 결선 진출</t>
    <phoneticPr fontId="21" type="noConversion"/>
  </si>
  <si>
    <t>파주시B</t>
    <phoneticPr fontId="21" type="noConversion"/>
  </si>
  <si>
    <t>신경수/장기평</t>
    <phoneticPr fontId="21" type="noConversion"/>
  </si>
  <si>
    <t xml:space="preserve">  * 2일차: 2인단체전 결선, 시상</t>
    <phoneticPr fontId="21" type="noConversion"/>
  </si>
  <si>
    <t>의왕시A</t>
    <phoneticPr fontId="21" type="noConversion"/>
  </si>
  <si>
    <t>조원석/기길운</t>
    <phoneticPr fontId="21" type="noConversion"/>
  </si>
  <si>
    <t xml:space="preserve">   - 결선은 예선 성적 합산하여 최종 순위 결정(동타시 서든데스 적용,  E코스 1번홀).</t>
    <phoneticPr fontId="21" type="noConversion"/>
  </si>
  <si>
    <t>송영구/정길수</t>
    <phoneticPr fontId="21" type="noConversion"/>
  </si>
  <si>
    <t>이종인/김동현</t>
    <phoneticPr fontId="21" type="noConversion"/>
  </si>
  <si>
    <t>제16회 경기도장애인생활체육대회(조정 타임 테이블)</t>
    <phoneticPr fontId="1" type="noConversion"/>
  </si>
  <si>
    <t>연번</t>
  </si>
  <si>
    <t>감독자회의</t>
  </si>
  <si>
    <t>시각 혼성단체</t>
  </si>
  <si>
    <t>지적 혼성단체</t>
  </si>
  <si>
    <t>시상식</t>
  </si>
  <si>
    <r>
      <t xml:space="preserve">참가자 명단 </t>
    </r>
    <r>
      <rPr>
        <b/>
        <sz val="14"/>
        <color rgb="FF000000"/>
        <rFont val="경기천년바탕 Regular"/>
        <family val="1"/>
        <charset val="129"/>
      </rPr>
      <t xml:space="preserve">/ </t>
    </r>
    <r>
      <rPr>
        <b/>
        <sz val="14"/>
        <color rgb="FF000000"/>
        <rFont val="맑은 고딕"/>
        <family val="3"/>
        <charset val="129"/>
        <scheme val="minor"/>
      </rPr>
      <t>시군</t>
    </r>
  </si>
  <si>
    <t>고양시</t>
    <phoneticPr fontId="1" type="noConversion"/>
  </si>
  <si>
    <t>BYE</t>
    <phoneticPr fontId="1" type="noConversion"/>
  </si>
  <si>
    <t xml:space="preserve">  ▶ Individual  Tournament</t>
    <phoneticPr fontId="1" type="noConversion"/>
  </si>
  <si>
    <r>
      <t xml:space="preserve">제16회 경기도장애인생활체육대회 2022 용인 농구 
</t>
    </r>
    <r>
      <rPr>
        <sz val="11"/>
        <color theme="1"/>
        <rFont val="휴먼둥근헤드라인"/>
        <family val="1"/>
        <charset val="129"/>
      </rPr>
      <t>2022. 10. 7(금) ~ 10. 8(토)</t>
    </r>
    <phoneticPr fontId="1" type="noConversion"/>
  </si>
  <si>
    <t>제16회 경기도장애인생활체육대회 2022 용인(휠체어 경주 타임 테이블)</t>
    <phoneticPr fontId="1" type="noConversion"/>
  </si>
  <si>
    <t>광명시</t>
    <phoneticPr fontId="1" type="noConversion"/>
  </si>
  <si>
    <t>성남시</t>
    <phoneticPr fontId="1" type="noConversion"/>
  </si>
  <si>
    <t>안성시</t>
    <phoneticPr fontId="1" type="noConversion"/>
  </si>
  <si>
    <t>안양시</t>
    <phoneticPr fontId="1" type="noConversion"/>
  </si>
  <si>
    <t>양주시</t>
    <phoneticPr fontId="1" type="noConversion"/>
  </si>
  <si>
    <t>여주시</t>
    <phoneticPr fontId="1" type="noConversion"/>
  </si>
  <si>
    <t>용인시</t>
    <phoneticPr fontId="1" type="noConversion"/>
  </si>
  <si>
    <t>의왕시</t>
    <phoneticPr fontId="1" type="noConversion"/>
  </si>
  <si>
    <t>의정부시</t>
    <phoneticPr fontId="1" type="noConversion"/>
  </si>
  <si>
    <t>연천군</t>
    <phoneticPr fontId="1" type="noConversion"/>
  </si>
  <si>
    <t>김윤미(광명), 박은지(성남), 이선우(안산), 김지우(양평)</t>
    <phoneticPr fontId="1" type="noConversion"/>
  </si>
  <si>
    <t>김미정(하남), 정나영(양평), 노가현(양주), 박지은(양평)</t>
    <phoneticPr fontId="1" type="noConversion"/>
  </si>
  <si>
    <t>시군 담당자</t>
    <phoneticPr fontId="1" type="noConversion"/>
  </si>
  <si>
    <t>제16회 경기도장애인생활체육대회 2022 용인(슐런 타임 테이블)</t>
    <phoneticPr fontId="1" type="noConversion"/>
  </si>
  <si>
    <t>구분</t>
    <phoneticPr fontId="1" type="noConversion"/>
  </si>
  <si>
    <t>13:30 ~ 14:10</t>
    <phoneticPr fontId="1" type="noConversion"/>
  </si>
  <si>
    <t>1조</t>
    <phoneticPr fontId="1" type="noConversion"/>
  </si>
  <si>
    <t>2조</t>
  </si>
  <si>
    <t>3조</t>
  </si>
  <si>
    <t>14:10 ~ 14:50</t>
    <phoneticPr fontId="1" type="noConversion"/>
  </si>
  <si>
    <t>14:50 ~ 15:30</t>
    <phoneticPr fontId="1" type="noConversion"/>
  </si>
  <si>
    <t>15:30 ~ 16:30</t>
    <phoneticPr fontId="1" type="noConversion"/>
  </si>
  <si>
    <t>16:30 ~ 17:00</t>
    <phoneticPr fontId="1" type="noConversion"/>
  </si>
  <si>
    <t>3,4위전 및 결승전</t>
    <phoneticPr fontId="1" type="noConversion"/>
  </si>
  <si>
    <t>시상식</t>
    <phoneticPr fontId="1" type="noConversion"/>
  </si>
  <si>
    <t>가평군</t>
  </si>
  <si>
    <t>여주시</t>
  </si>
  <si>
    <t>남양주시</t>
  </si>
  <si>
    <t xml:space="preserve"> </t>
    <phoneticPr fontId="1" type="noConversion"/>
  </si>
  <si>
    <t>선수1</t>
    <phoneticPr fontId="1" type="noConversion"/>
  </si>
  <si>
    <t>선수2</t>
    <phoneticPr fontId="1" type="noConversion"/>
  </si>
  <si>
    <t>선수3</t>
    <phoneticPr fontId="1" type="noConversion"/>
  </si>
  <si>
    <t>선수4</t>
    <phoneticPr fontId="1" type="noConversion"/>
  </si>
  <si>
    <t>2022.10.7 10:00</t>
    <phoneticPr fontId="1" type="noConversion"/>
  </si>
  <si>
    <t>3, 4위</t>
    <phoneticPr fontId="1" type="noConversion"/>
  </si>
  <si>
    <t>Round of 32</t>
    <phoneticPr fontId="1" type="noConversion"/>
  </si>
  <si>
    <t>하남시</t>
  </si>
  <si>
    <r>
      <t xml:space="preserve">제16회 경기도장애인생활체육대회 2022 용인 (족구) 
</t>
    </r>
    <r>
      <rPr>
        <sz val="11"/>
        <color rgb="FF000000"/>
        <rFont val="휴먼둥근헤드라인"/>
        <family val="1"/>
        <charset val="129"/>
      </rPr>
      <t>2022. 10. 7(금)</t>
    </r>
    <phoneticPr fontId="1" type="noConversion"/>
  </si>
  <si>
    <t>제16회 경기도장애인생활체육대회 2022용인 (B4복식)
2022. 10. 07(금)~10. 08.(토)</t>
    <phoneticPr fontId="1" type="noConversion"/>
  </si>
  <si>
    <t xml:space="preserve">  ▶ Individual BC3 Tournament</t>
    <phoneticPr fontId="1" type="noConversion"/>
  </si>
  <si>
    <t>3.4위</t>
    <phoneticPr fontId="1" type="noConversion"/>
  </si>
  <si>
    <t>BYE</t>
  </si>
  <si>
    <t xml:space="preserve">  ▶ Individual Tournament</t>
    <phoneticPr fontId="1" type="noConversion"/>
  </si>
  <si>
    <t>동두천시</t>
    <phoneticPr fontId="1" type="noConversion"/>
  </si>
  <si>
    <t>평택시</t>
    <phoneticPr fontId="1" type="noConversion"/>
  </si>
  <si>
    <t>2022.10.7 13:30</t>
    <phoneticPr fontId="1" type="noConversion"/>
  </si>
  <si>
    <t>제16회 경기도장애인생활체육대회 2022용인 (B5복식)
2022. 10. 07(금)~10. 08.(토)</t>
    <phoneticPr fontId="1" type="noConversion"/>
  </si>
  <si>
    <t>10.7.14:30.#7링크</t>
    <phoneticPr fontId="1" type="noConversion"/>
  </si>
  <si>
    <t>10.7.15:30.#6링크</t>
    <phoneticPr fontId="1" type="noConversion"/>
  </si>
  <si>
    <t>10.7.15:30.#8링크</t>
    <phoneticPr fontId="1" type="noConversion"/>
  </si>
  <si>
    <t>10.8.10:00.#2링크</t>
    <phoneticPr fontId="1" type="noConversion"/>
  </si>
  <si>
    <t>10.8.10:00.#4링크</t>
    <phoneticPr fontId="1" type="noConversion"/>
  </si>
  <si>
    <t>10.7.14:30.#5링크</t>
    <phoneticPr fontId="1" type="noConversion"/>
  </si>
  <si>
    <t>2022.10.7 13:00</t>
    <phoneticPr fontId="1" type="noConversion"/>
  </si>
  <si>
    <t>2022.10.7 14:00</t>
    <phoneticPr fontId="1" type="noConversion"/>
  </si>
  <si>
    <t>제16회 경기도장애인생활체육대회 
2022. 10. 07.(목) ~ 10. 08.(토)</t>
    <phoneticPr fontId="1" type="noConversion"/>
  </si>
  <si>
    <t>천홍민</t>
    <phoneticPr fontId="1" type="noConversion"/>
  </si>
  <si>
    <t>강신량</t>
    <phoneticPr fontId="1" type="noConversion"/>
  </si>
  <si>
    <t>노종호</t>
    <phoneticPr fontId="1" type="noConversion"/>
  </si>
  <si>
    <t>우정은</t>
    <phoneticPr fontId="1" type="noConversion"/>
  </si>
  <si>
    <t>김기범</t>
  </si>
  <si>
    <t>심해숙</t>
    <phoneticPr fontId="1" type="noConversion"/>
  </si>
  <si>
    <t>주해성</t>
    <phoneticPr fontId="1" type="noConversion"/>
  </si>
  <si>
    <t>김유록</t>
    <phoneticPr fontId="1" type="noConversion"/>
  </si>
  <si>
    <t>정복순</t>
    <phoneticPr fontId="1" type="noConversion"/>
  </si>
  <si>
    <t>전예준</t>
    <phoneticPr fontId="47" type="noConversion"/>
  </si>
  <si>
    <t>정윤성</t>
    <phoneticPr fontId="1" type="noConversion"/>
  </si>
  <si>
    <t>김가영</t>
    <phoneticPr fontId="1" type="noConversion"/>
  </si>
  <si>
    <t>신창호</t>
  </si>
  <si>
    <t>김윤순</t>
    <phoneticPr fontId="1" type="noConversion"/>
  </si>
  <si>
    <t>장라웅</t>
    <phoneticPr fontId="1" type="noConversion"/>
  </si>
  <si>
    <t>정석민</t>
    <phoneticPr fontId="1" type="noConversion"/>
  </si>
  <si>
    <t>최민재</t>
    <phoneticPr fontId="1" type="noConversion"/>
  </si>
  <si>
    <t>3인조 단체_7  10. 7  17:00 (1)</t>
    <phoneticPr fontId="1" type="noConversion"/>
  </si>
  <si>
    <t>3인조 단체_10  10. 7  17:00 (4)</t>
    <phoneticPr fontId="1" type="noConversion"/>
  </si>
  <si>
    <t>김미경</t>
  </si>
  <si>
    <t>김재철</t>
    <phoneticPr fontId="1" type="noConversion"/>
  </si>
  <si>
    <t>임태민</t>
    <phoneticPr fontId="1" type="noConversion"/>
  </si>
  <si>
    <t>이휘종</t>
  </si>
  <si>
    <t>임종순</t>
    <phoneticPr fontId="1" type="noConversion"/>
  </si>
  <si>
    <t>박철언</t>
  </si>
  <si>
    <t>김종찬</t>
    <phoneticPr fontId="1" type="noConversion"/>
  </si>
  <si>
    <t>조용광</t>
    <phoneticPr fontId="1" type="noConversion"/>
  </si>
  <si>
    <t>이지천</t>
  </si>
  <si>
    <t>장혁</t>
    <phoneticPr fontId="1" type="noConversion"/>
  </si>
  <si>
    <t>안승민</t>
    <phoneticPr fontId="1" type="noConversion"/>
  </si>
  <si>
    <t>김혜란</t>
    <phoneticPr fontId="1" type="noConversion"/>
  </si>
  <si>
    <t>이소영</t>
    <phoneticPr fontId="1" type="noConversion"/>
  </si>
  <si>
    <t>조영진</t>
  </si>
  <si>
    <t>박미선</t>
    <phoneticPr fontId="1" type="noConversion"/>
  </si>
  <si>
    <t>최준식</t>
    <phoneticPr fontId="1" type="noConversion"/>
  </si>
  <si>
    <t>3인조 단체_1  10. 7  13:00 (1)</t>
    <phoneticPr fontId="1" type="noConversion"/>
  </si>
  <si>
    <t>3인조 단체_6  10. 7  14:20 (3)</t>
    <phoneticPr fontId="1" type="noConversion"/>
  </si>
  <si>
    <t>강수문</t>
  </si>
  <si>
    <t>윤명출</t>
    <phoneticPr fontId="1" type="noConversion"/>
  </si>
  <si>
    <t>장순기</t>
    <phoneticPr fontId="1" type="noConversion"/>
  </si>
  <si>
    <t>김동현</t>
    <phoneticPr fontId="1" type="noConversion"/>
  </si>
  <si>
    <t>강후남</t>
  </si>
  <si>
    <t>김준서</t>
    <phoneticPr fontId="1" type="noConversion"/>
  </si>
  <si>
    <t>신오선</t>
    <phoneticPr fontId="1" type="noConversion"/>
  </si>
  <si>
    <t>김주수</t>
    <phoneticPr fontId="1" type="noConversion"/>
  </si>
  <si>
    <t>김은경</t>
  </si>
  <si>
    <t>신유선</t>
  </si>
  <si>
    <t>황진선</t>
  </si>
  <si>
    <t>박현호</t>
  </si>
  <si>
    <t>김지수</t>
  </si>
  <si>
    <t>김미학</t>
  </si>
  <si>
    <t>이창기</t>
  </si>
  <si>
    <t>나일규</t>
  </si>
  <si>
    <t>강흥빈</t>
  </si>
  <si>
    <t>유경래</t>
  </si>
  <si>
    <t>신지호</t>
  </si>
  <si>
    <t>3인조 단체_11  10. 8  09:30 (1)</t>
    <phoneticPr fontId="1" type="noConversion"/>
  </si>
  <si>
    <t>3인조 단체_12  10. 8  09:30 (2)</t>
    <phoneticPr fontId="1" type="noConversion"/>
  </si>
  <si>
    <t>장은미</t>
  </si>
  <si>
    <t>송영길</t>
  </si>
  <si>
    <t>이훈재</t>
    <phoneticPr fontId="1" type="noConversion"/>
  </si>
  <si>
    <t>윤기만</t>
  </si>
  <si>
    <t>김진구</t>
  </si>
  <si>
    <t>이현희</t>
  </si>
  <si>
    <t>박은준</t>
  </si>
  <si>
    <t>3인조 단체_14  10. 8  11:00 (2)</t>
    <phoneticPr fontId="1" type="noConversion"/>
  </si>
  <si>
    <t>3인조 단체_2  10. 7  13:00 (2)</t>
    <phoneticPr fontId="1" type="noConversion"/>
  </si>
  <si>
    <t>3인조 단체_5  10. 7  14:20 (2)</t>
    <phoneticPr fontId="1" type="noConversion"/>
  </si>
  <si>
    <t>3인조 단체_8  10. 7  17:00 (2)</t>
    <phoneticPr fontId="1" type="noConversion"/>
  </si>
  <si>
    <t>3인조 단체_9  10. 7  17:00 (3)</t>
    <phoneticPr fontId="1" type="noConversion"/>
  </si>
  <si>
    <t>3인조 단체_3  10. 7  13:00 (3)</t>
    <phoneticPr fontId="1" type="noConversion"/>
  </si>
  <si>
    <t>3인조 단체_4  10. 7  14:20 (1)</t>
    <phoneticPr fontId="1" type="noConversion"/>
  </si>
  <si>
    <t>3인조 단체_13  10. 8  11:00 (1)</t>
    <phoneticPr fontId="1" type="noConversion"/>
  </si>
  <si>
    <t>김지훈</t>
  </si>
  <si>
    <t>김병찬</t>
  </si>
  <si>
    <t>서종현</t>
  </si>
  <si>
    <t>BC3_6  10. 8  11:00 (4)</t>
    <phoneticPr fontId="1" type="noConversion"/>
  </si>
  <si>
    <t>김동우</t>
  </si>
  <si>
    <t>BC3_3  10. 8  09:30 (3)</t>
    <phoneticPr fontId="1" type="noConversion"/>
  </si>
  <si>
    <t>BC3_4  10. 8  09:30 (4)</t>
    <phoneticPr fontId="1" type="noConversion"/>
  </si>
  <si>
    <t>박종호</t>
  </si>
  <si>
    <t>정지현</t>
  </si>
  <si>
    <t>BC3_1  10. 7  15:40 (1)</t>
    <phoneticPr fontId="1" type="noConversion"/>
  </si>
  <si>
    <t>BC3_2  10. 7  15:40 (2)</t>
    <phoneticPr fontId="1" type="noConversion"/>
  </si>
  <si>
    <t>BC3_5  10. 8  11:00 (3)</t>
    <phoneticPr fontId="1" type="noConversion"/>
  </si>
  <si>
    <t xml:space="preserve">  ▶ Individual  단체전 Team Tournament</t>
    <phoneticPr fontId="1" type="noConversion"/>
  </si>
  <si>
    <t>제16회 경기도장애인생활체육대회 2022 용인
2022. 10. 07.(목) ~ 10. 08.(토)</t>
    <phoneticPr fontId="1" type="noConversion"/>
  </si>
  <si>
    <t>제16회 경기도장애인생활체육대회 2022 용인
2022. 10. 08.(토)</t>
    <phoneticPr fontId="1" type="noConversion"/>
  </si>
  <si>
    <t xml:space="preserve">  ▶ Individual </t>
    <phoneticPr fontId="1" type="noConversion"/>
  </si>
  <si>
    <t>김다희</t>
    <phoneticPr fontId="1" type="noConversion"/>
  </si>
  <si>
    <t>김성은</t>
    <phoneticPr fontId="1" type="noConversion"/>
  </si>
  <si>
    <t>김수아</t>
    <phoneticPr fontId="1" type="noConversion"/>
  </si>
  <si>
    <t>김희숙</t>
    <phoneticPr fontId="1" type="noConversion"/>
  </si>
  <si>
    <t>최희진</t>
    <phoneticPr fontId="1" type="noConversion"/>
  </si>
  <si>
    <t>차미연</t>
    <phoneticPr fontId="1" type="noConversion"/>
  </si>
  <si>
    <t>함유진</t>
    <phoneticPr fontId="1" type="noConversion"/>
  </si>
  <si>
    <t>김은재</t>
    <phoneticPr fontId="1" type="noConversion"/>
  </si>
  <si>
    <t>전소연</t>
    <phoneticPr fontId="1" type="noConversion"/>
  </si>
  <si>
    <t>이규민</t>
    <phoneticPr fontId="1" type="noConversion"/>
  </si>
  <si>
    <t>박준서</t>
    <phoneticPr fontId="1" type="noConversion"/>
  </si>
  <si>
    <t>성정찬</t>
    <phoneticPr fontId="1" type="noConversion"/>
  </si>
  <si>
    <t>추첨번호</t>
    <phoneticPr fontId="1" type="noConversion"/>
  </si>
  <si>
    <t>이름</t>
    <phoneticPr fontId="1" type="noConversion"/>
  </si>
  <si>
    <t>이도엽, 김건희</t>
    <phoneticPr fontId="1" type="noConversion"/>
  </si>
  <si>
    <t>이국재, 정의현</t>
    <phoneticPr fontId="1" type="noConversion"/>
  </si>
  <si>
    <t>이원준, 현서율</t>
    <phoneticPr fontId="1" type="noConversion"/>
  </si>
  <si>
    <t>성정찬, 김준영</t>
    <phoneticPr fontId="1" type="noConversion"/>
  </si>
  <si>
    <t>고종욱, 박태규</t>
    <phoneticPr fontId="1" type="noConversion"/>
  </si>
  <si>
    <t>김범구, 허재녕</t>
    <phoneticPr fontId="1" type="noConversion"/>
  </si>
  <si>
    <t>박지호, 김상기</t>
    <phoneticPr fontId="1" type="noConversion"/>
  </si>
  <si>
    <t>박혜성, 안기성</t>
    <phoneticPr fontId="1" type="noConversion"/>
  </si>
  <si>
    <t>양준수, 김종혁</t>
    <phoneticPr fontId="1" type="noConversion"/>
  </si>
  <si>
    <t>한병기, 박현민</t>
    <phoneticPr fontId="1" type="noConversion"/>
  </si>
  <si>
    <t>`</t>
    <phoneticPr fontId="1" type="noConversion"/>
  </si>
  <si>
    <t>이장우</t>
    <phoneticPr fontId="1" type="noConversion"/>
  </si>
  <si>
    <t>주종태</t>
    <phoneticPr fontId="1" type="noConversion"/>
  </si>
  <si>
    <t>최판규</t>
    <phoneticPr fontId="1" type="noConversion"/>
  </si>
  <si>
    <t>이대호</t>
    <phoneticPr fontId="1" type="noConversion"/>
  </si>
  <si>
    <t>이종원</t>
    <phoneticPr fontId="1" type="noConversion"/>
  </si>
  <si>
    <t>김득환</t>
    <phoneticPr fontId="1" type="noConversion"/>
  </si>
  <si>
    <t>심윤보</t>
    <phoneticPr fontId="1" type="noConversion"/>
  </si>
  <si>
    <t>이상권</t>
    <phoneticPr fontId="1" type="noConversion"/>
  </si>
  <si>
    <t>제16회 경기도장애인생활체육대회 2022 용인(배드민턴 - 휠체어 통함 남자복식 리그전)
2022. 10. 08.(토)</t>
    <phoneticPr fontId="1" type="noConversion"/>
  </si>
  <si>
    <t>제16회 경기도장애인생활체육대회 2022 용인(배드민턴 - 지적장애 혼성복식 리그전)
2022. 10. 08.(토)</t>
    <phoneticPr fontId="1" type="noConversion"/>
  </si>
  <si>
    <t>등급</t>
    <phoneticPr fontId="1" type="noConversion"/>
  </si>
  <si>
    <t>18-10/7-11:00-T8</t>
    <phoneticPr fontId="1" type="noConversion"/>
  </si>
  <si>
    <t>허진회</t>
  </si>
  <si>
    <t>임현호</t>
  </si>
  <si>
    <t>구자현</t>
  </si>
  <si>
    <t>27-10/7-14:00-T1</t>
    <phoneticPr fontId="1" type="noConversion"/>
  </si>
  <si>
    <t>28-10/7-14:00-T2</t>
    <phoneticPr fontId="1" type="noConversion"/>
  </si>
  <si>
    <t>백삼열</t>
  </si>
  <si>
    <t>김종선</t>
  </si>
  <si>
    <t>34-10/7-14:30-T1</t>
    <phoneticPr fontId="1" type="noConversion"/>
  </si>
  <si>
    <t>제16회 경기도장애인생활체육대회 2022 용인 (남자 단식 휠체어 TT1~5)
2022. 10. 7(금) ~ 10. 8(토)</t>
    <phoneticPr fontId="1" type="noConversion"/>
  </si>
  <si>
    <t xml:space="preserve"> 등급</t>
    <phoneticPr fontId="1" type="noConversion"/>
  </si>
  <si>
    <t>문경식</t>
  </si>
  <si>
    <t>07-10/7-10:30-T1</t>
    <phoneticPr fontId="1" type="noConversion"/>
  </si>
  <si>
    <t>11-10/7-10:30-T5</t>
    <phoneticPr fontId="1" type="noConversion"/>
  </si>
  <si>
    <t>의왕시</t>
  </si>
  <si>
    <t>차인준</t>
  </si>
  <si>
    <t>송익현</t>
  </si>
  <si>
    <t>박성주</t>
  </si>
  <si>
    <t>권순민</t>
  </si>
  <si>
    <t>04-10/7-10:00-T4</t>
    <phoneticPr fontId="1" type="noConversion"/>
  </si>
  <si>
    <t>김승일</t>
  </si>
  <si>
    <t>김영준</t>
  </si>
  <si>
    <t>원상근</t>
  </si>
  <si>
    <t>이남걸</t>
  </si>
  <si>
    <t>DB</t>
  </si>
  <si>
    <t>19-10/7-11:30-T1</t>
    <phoneticPr fontId="1" type="noConversion"/>
  </si>
  <si>
    <t>21-10/7-11:30-T3</t>
    <phoneticPr fontId="1" type="noConversion"/>
  </si>
  <si>
    <t>박정조</t>
  </si>
  <si>
    <t>장정규</t>
  </si>
  <si>
    <t>안휘병</t>
  </si>
  <si>
    <t>안호석</t>
  </si>
  <si>
    <t>01-10/7-10:00-T1</t>
    <phoneticPr fontId="1" type="noConversion"/>
  </si>
  <si>
    <t>05-10/7-10:00-T5</t>
    <phoneticPr fontId="1" type="noConversion"/>
  </si>
  <si>
    <t>하종대</t>
  </si>
  <si>
    <t>이희창</t>
  </si>
  <si>
    <t>김종열</t>
  </si>
  <si>
    <t>오산시</t>
  </si>
  <si>
    <t>이현민</t>
  </si>
  <si>
    <t>08-10/7-10:30-T2</t>
    <phoneticPr fontId="1" type="noConversion"/>
  </si>
  <si>
    <t>12-10/7-10:30-T6</t>
    <phoneticPr fontId="1" type="noConversion"/>
  </si>
  <si>
    <t>공철배</t>
  </si>
  <si>
    <t>박원백</t>
  </si>
  <si>
    <t>두영철</t>
  </si>
  <si>
    <t>김지선</t>
  </si>
  <si>
    <t>과천시</t>
  </si>
  <si>
    <t>김영현</t>
  </si>
  <si>
    <t>29-10/7-14:00-T3</t>
    <phoneticPr fontId="1" type="noConversion"/>
  </si>
  <si>
    <t>35-10/7-14:30-T3</t>
    <phoneticPr fontId="1" type="noConversion"/>
  </si>
  <si>
    <t>30-10/7-14:00-T4</t>
    <phoneticPr fontId="1" type="noConversion"/>
  </si>
  <si>
    <t>02-10/7-10:00-T2</t>
    <phoneticPr fontId="1" type="noConversion"/>
  </si>
  <si>
    <t>06-10/7-10:00-T6</t>
    <phoneticPr fontId="1" type="noConversion"/>
  </si>
  <si>
    <t>09-10/7-10:30-T3</t>
    <phoneticPr fontId="1" type="noConversion"/>
  </si>
  <si>
    <t>13-10/7-10:30-T7</t>
    <phoneticPr fontId="1" type="noConversion"/>
  </si>
  <si>
    <t>20-10/7-11:30-T2</t>
    <phoneticPr fontId="1" type="noConversion"/>
  </si>
  <si>
    <t>22-10/7-11:30-T4</t>
    <phoneticPr fontId="1" type="noConversion"/>
  </si>
  <si>
    <t>03-10/7-10:00-T3</t>
    <phoneticPr fontId="1" type="noConversion"/>
  </si>
  <si>
    <t>10-10/7-10:30-T4</t>
    <phoneticPr fontId="1" type="noConversion"/>
  </si>
  <si>
    <t>14-10/7-10:30-T8</t>
    <phoneticPr fontId="1" type="noConversion"/>
  </si>
  <si>
    <t>▶ Individual Tournament</t>
    <phoneticPr fontId="1" type="noConversion"/>
  </si>
  <si>
    <t xml:space="preserve">Round of </t>
    <phoneticPr fontId="1" type="noConversion"/>
  </si>
  <si>
    <t>제16회 경기도장애인생활체육대회 2022 용인 (탁구 남자 단식 스탠딩 (TT6~12)
2022. 10. 7(금) ~ 10. 8(토)</t>
    <phoneticPr fontId="1" type="noConversion"/>
  </si>
  <si>
    <t>31-10/7-14:00-T5</t>
    <phoneticPr fontId="1" type="noConversion"/>
  </si>
  <si>
    <t>구혜정</t>
  </si>
  <si>
    <t>36-10/7-14:30-T5</t>
    <phoneticPr fontId="1" type="noConversion"/>
  </si>
  <si>
    <t>변혜선</t>
  </si>
  <si>
    <t>임주연</t>
  </si>
  <si>
    <t>제16회 경기도장애인생활체육대회 2022 용인 (여자 단식 휠체어 TT1~5)
2022. 10. 7(금) ~ 10. 8(토)</t>
    <phoneticPr fontId="1" type="noConversion"/>
  </si>
  <si>
    <t>김용희</t>
  </si>
  <si>
    <t>양나래</t>
  </si>
  <si>
    <t>강은하</t>
  </si>
  <si>
    <t>이윤경</t>
  </si>
  <si>
    <t>23-10/7-11:30-T5</t>
    <phoneticPr fontId="1" type="noConversion"/>
  </si>
  <si>
    <t>25-10/7-11:30-T7</t>
    <phoneticPr fontId="1" type="noConversion"/>
  </si>
  <si>
    <t>장복순</t>
  </si>
  <si>
    <t>표옥자</t>
  </si>
  <si>
    <t>이성희</t>
  </si>
  <si>
    <t>16-10/7-11:00-T2</t>
    <phoneticPr fontId="1" type="noConversion"/>
  </si>
  <si>
    <t>최미영</t>
  </si>
  <si>
    <t>한승연</t>
  </si>
  <si>
    <t>송하은</t>
  </si>
  <si>
    <t>32-10/7-14:00-T7</t>
    <phoneticPr fontId="1" type="noConversion"/>
  </si>
  <si>
    <t>33-10/7-14:00-T8</t>
    <phoneticPr fontId="1" type="noConversion"/>
  </si>
  <si>
    <t>37-10/7-14:30-T7</t>
    <phoneticPr fontId="1" type="noConversion"/>
  </si>
  <si>
    <t>15-10/7-11:00-T1</t>
    <phoneticPr fontId="1" type="noConversion"/>
  </si>
  <si>
    <t>17-10/7-11:00-T3</t>
    <phoneticPr fontId="1" type="noConversion"/>
  </si>
  <si>
    <t>24-10/7-11:30-T6</t>
    <phoneticPr fontId="1" type="noConversion"/>
  </si>
  <si>
    <t>26-10/7-11:30-T8</t>
    <phoneticPr fontId="1" type="noConversion"/>
  </si>
  <si>
    <t>제16회 경기도장애인생활체육대회 2022 용인 (탁구 여자 단식 스탠딩 (TT6~12)
2022. 10. 7(금) ~ 10. 8(토)</t>
    <phoneticPr fontId="1" type="noConversion"/>
  </si>
  <si>
    <t>남</t>
  </si>
  <si>
    <t>38-10/8-11:00-T1</t>
    <phoneticPr fontId="1" type="noConversion"/>
  </si>
  <si>
    <t>여</t>
  </si>
  <si>
    <t>제16회 경기도장애인생활체육대회 2022 용인 (탁구 단체전)
2022. 10. 7(금) ~ 10. 8(토)</t>
    <phoneticPr fontId="1" type="noConversion"/>
  </si>
  <si>
    <t xml:space="preserve">복식-휠체어 </t>
    <phoneticPr fontId="1" type="noConversion"/>
  </si>
  <si>
    <t>임현호(남2),김종선(남2)</t>
    <phoneticPr fontId="1" type="noConversion"/>
  </si>
  <si>
    <t>임주연(여1),백삼열(남1)</t>
    <phoneticPr fontId="1" type="noConversion"/>
  </si>
  <si>
    <t>허진회(남4),구혜정(여4)</t>
    <phoneticPr fontId="1" type="noConversion"/>
  </si>
  <si>
    <t>복식-스탠딩</t>
    <phoneticPr fontId="1" type="noConversion"/>
  </si>
  <si>
    <t>이성희(여60),김지선(남6)</t>
    <phoneticPr fontId="1" type="noConversion"/>
  </si>
  <si>
    <t>이윤경(여10),장정규(남8)</t>
    <phoneticPr fontId="1" type="noConversion"/>
  </si>
  <si>
    <t>복식-11~12</t>
    <phoneticPr fontId="1" type="noConversion"/>
  </si>
  <si>
    <t>박성주(남11),김승일(남11)</t>
    <phoneticPr fontId="1" type="noConversion"/>
  </si>
  <si>
    <t>이남걸(남DB),강은하(여11)</t>
    <phoneticPr fontId="1" type="noConversion"/>
  </si>
  <si>
    <r>
      <t xml:space="preserve">제16회 경기도장애인생활체육대회 (탁구 복식)    
</t>
    </r>
    <r>
      <rPr>
        <sz val="11"/>
        <color theme="1"/>
        <rFont val="휴먼둥근헤드라인"/>
        <family val="1"/>
        <charset val="129"/>
      </rPr>
      <t>2022. 10. 7(금) ~ 10. 8(토)</t>
    </r>
    <phoneticPr fontId="1" type="noConversion"/>
  </si>
  <si>
    <t>제16회 경기도장애인생활체육대회 2022 용인(배드민턴 - 스탠딩 통합 리그전)
2022. 10. 08.(토)</t>
    <phoneticPr fontId="1" type="noConversion"/>
  </si>
  <si>
    <t>라건호</t>
    <phoneticPr fontId="1" type="noConversion"/>
  </si>
  <si>
    <t>엄기홍</t>
    <phoneticPr fontId="1" type="noConversion"/>
  </si>
  <si>
    <t>송방철</t>
    <phoneticPr fontId="1" type="noConversion"/>
  </si>
  <si>
    <t>주섭순</t>
    <phoneticPr fontId="1" type="noConversion"/>
  </si>
  <si>
    <t>곽성란</t>
    <phoneticPr fontId="1" type="noConversion"/>
  </si>
  <si>
    <t>김현숙</t>
    <phoneticPr fontId="1" type="noConversion"/>
  </si>
  <si>
    <t>홍순재, 임충호</t>
    <phoneticPr fontId="1" type="noConversion"/>
  </si>
  <si>
    <t>10.7.13:30.#10링크</t>
    <phoneticPr fontId="1" type="noConversion"/>
  </si>
  <si>
    <t>10.7.14:30. #10링크</t>
    <phoneticPr fontId="1" type="noConversion"/>
  </si>
  <si>
    <t>10.7.14:30. #9링크</t>
    <phoneticPr fontId="1" type="noConversion"/>
  </si>
  <si>
    <t>10.8.10:00#10링크</t>
    <phoneticPr fontId="1" type="noConversion"/>
  </si>
  <si>
    <t>10.8.10:00.#11링크</t>
    <phoneticPr fontId="1" type="noConversion"/>
  </si>
  <si>
    <t>10.7.13:30.#9링크</t>
    <phoneticPr fontId="1" type="noConversion"/>
  </si>
  <si>
    <t>구재순, 원유찬</t>
    <phoneticPr fontId="1" type="noConversion"/>
  </si>
  <si>
    <t>손정호, 임춘희</t>
    <phoneticPr fontId="1" type="noConversion"/>
  </si>
  <si>
    <t>김동식, 민홍근</t>
    <phoneticPr fontId="1" type="noConversion"/>
  </si>
  <si>
    <t>박수진, 안순자</t>
    <phoneticPr fontId="1" type="noConversion"/>
  </si>
  <si>
    <t>김용현, 여낙현</t>
    <phoneticPr fontId="1" type="noConversion"/>
  </si>
  <si>
    <t>최정호, 성경삼</t>
    <phoneticPr fontId="1" type="noConversion"/>
  </si>
  <si>
    <t>김일현, 류해국</t>
    <phoneticPr fontId="1" type="noConversion"/>
  </si>
  <si>
    <t>김희자, 장성우</t>
    <phoneticPr fontId="1" type="noConversion"/>
  </si>
  <si>
    <t>정수영, 김갑식</t>
    <phoneticPr fontId="1" type="noConversion"/>
  </si>
  <si>
    <t>서영숙, 손영상</t>
    <phoneticPr fontId="1" type="noConversion"/>
  </si>
  <si>
    <t>문창성, 최재선</t>
    <phoneticPr fontId="1" type="noConversion"/>
  </si>
  <si>
    <t>황성환. 전진성</t>
    <phoneticPr fontId="1" type="noConversion"/>
  </si>
  <si>
    <t>제16회 경기도장애인생활체육대회 2022용인 (OPEN)3인조.
2022. 10. 07(금)~10. 08.(토)</t>
    <phoneticPr fontId="1" type="noConversion"/>
  </si>
  <si>
    <t>10.7.13:30.#4링크</t>
    <phoneticPr fontId="1" type="noConversion"/>
  </si>
  <si>
    <t>10.7.14:30.#1링크</t>
    <phoneticPr fontId="1" type="noConversion"/>
  </si>
  <si>
    <t>10.7.15:30.#3링크</t>
    <phoneticPr fontId="1" type="noConversion"/>
  </si>
  <si>
    <t>10.8.10:00.#5링크</t>
    <phoneticPr fontId="1" type="noConversion"/>
  </si>
  <si>
    <t>10.8.10:00.#7링크</t>
    <phoneticPr fontId="1" type="noConversion"/>
  </si>
  <si>
    <t>10.7.13:30.#2링크</t>
    <phoneticPr fontId="1" type="noConversion"/>
  </si>
  <si>
    <t>구명희, 박충신, 한명환</t>
    <phoneticPr fontId="1" type="noConversion"/>
  </si>
  <si>
    <t>박재성, 윤규석, 이계곤</t>
    <phoneticPr fontId="1" type="noConversion"/>
  </si>
  <si>
    <t>김준환, 최인희, 고준상</t>
    <phoneticPr fontId="1" type="noConversion"/>
  </si>
  <si>
    <t>남찬우, 석재균, 강점순</t>
    <phoneticPr fontId="1" type="noConversion"/>
  </si>
  <si>
    <t>이원석, 박로식, 송근상</t>
    <phoneticPr fontId="1" type="noConversion"/>
  </si>
  <si>
    <t>김미미, 박진규, 박정훈</t>
    <phoneticPr fontId="1" type="noConversion"/>
  </si>
  <si>
    <t xml:space="preserve">Round </t>
    <phoneticPr fontId="1" type="noConversion"/>
  </si>
  <si>
    <t>10-07 12:00(4)</t>
    <phoneticPr fontId="1" type="noConversion"/>
  </si>
  <si>
    <t>10-07 14:40(8)</t>
    <phoneticPr fontId="1" type="noConversion"/>
  </si>
  <si>
    <t>10-07 10:40(2)</t>
    <phoneticPr fontId="1" type="noConversion"/>
  </si>
  <si>
    <t>3, 4위(10)</t>
    <phoneticPr fontId="1" type="noConversion"/>
  </si>
  <si>
    <t>5,6위전 10-07 14:00(7)</t>
    <phoneticPr fontId="1" type="noConversion"/>
  </si>
  <si>
    <t>7,8위전 10-07 13:20(6)</t>
    <phoneticPr fontId="1" type="noConversion"/>
  </si>
  <si>
    <t>10-07 15:20(9)</t>
    <phoneticPr fontId="1" type="noConversion"/>
  </si>
  <si>
    <t>10-07 11:20(3)</t>
    <phoneticPr fontId="1" type="noConversion"/>
  </si>
  <si>
    <t>10-07 12:40(5)</t>
    <phoneticPr fontId="1" type="noConversion"/>
  </si>
  <si>
    <t>10-07 10:00 (1)</t>
    <phoneticPr fontId="1" type="noConversion"/>
  </si>
  <si>
    <t>결승전
2022.10.7 15:00</t>
    <phoneticPr fontId="1" type="noConversion"/>
  </si>
  <si>
    <t>3-4위
   2022.10.7 14:30</t>
    <phoneticPr fontId="1" type="noConversion"/>
  </si>
  <si>
    <r>
      <t>장년부 남자</t>
    </r>
    <r>
      <rPr>
        <b/>
        <sz val="16"/>
        <color rgb="FF000000"/>
        <rFont val="경기천년바탕 Regular"/>
        <family val="1"/>
        <charset val="129"/>
      </rPr>
      <t>1</t>
    </r>
    <r>
      <rPr>
        <b/>
        <sz val="16"/>
        <color rgb="FF000000"/>
        <rFont val="맑은 고딕"/>
        <family val="3"/>
        <charset val="129"/>
        <scheme val="minor"/>
      </rPr>
      <t>조</t>
    </r>
  </si>
  <si>
    <r>
      <t>장년부 남자</t>
    </r>
    <r>
      <rPr>
        <b/>
        <sz val="16"/>
        <color rgb="FF000000"/>
        <rFont val="경기천년바탕 Regular"/>
        <family val="1"/>
        <charset val="129"/>
      </rPr>
      <t>2</t>
    </r>
    <r>
      <rPr>
        <b/>
        <sz val="16"/>
        <color rgb="FF000000"/>
        <rFont val="맑은 고딕"/>
        <family val="3"/>
        <charset val="129"/>
        <scheme val="minor"/>
      </rPr>
      <t>조</t>
    </r>
  </si>
  <si>
    <r>
      <t>장년부 남자</t>
    </r>
    <r>
      <rPr>
        <b/>
        <sz val="16"/>
        <color rgb="FF000000"/>
        <rFont val="경기천년바탕 Regular"/>
        <family val="1"/>
        <charset val="129"/>
      </rPr>
      <t>3</t>
    </r>
    <r>
      <rPr>
        <b/>
        <sz val="16"/>
        <color rgb="FF000000"/>
        <rFont val="맑은 고딕"/>
        <family val="3"/>
        <charset val="129"/>
        <scheme val="minor"/>
      </rPr>
      <t>조</t>
    </r>
  </si>
  <si>
    <r>
      <t>장년부 여자</t>
    </r>
    <r>
      <rPr>
        <b/>
        <sz val="16"/>
        <color rgb="FF000000"/>
        <rFont val="경기천년바탕 Regular"/>
        <family val="1"/>
        <charset val="129"/>
      </rPr>
      <t>1</t>
    </r>
    <r>
      <rPr>
        <b/>
        <sz val="16"/>
        <color rgb="FF000000"/>
        <rFont val="맑은 고딕"/>
        <family val="3"/>
        <charset val="129"/>
        <scheme val="minor"/>
      </rPr>
      <t>조</t>
    </r>
  </si>
  <si>
    <r>
      <t>장년부 여자</t>
    </r>
    <r>
      <rPr>
        <b/>
        <sz val="16"/>
        <color rgb="FF000000"/>
        <rFont val="경기천년바탕 Regular"/>
        <family val="1"/>
        <charset val="129"/>
      </rPr>
      <t>2</t>
    </r>
    <r>
      <rPr>
        <b/>
        <sz val="16"/>
        <color rgb="FF000000"/>
        <rFont val="맑은 고딕"/>
        <family val="3"/>
        <charset val="129"/>
        <scheme val="minor"/>
      </rPr>
      <t>조</t>
    </r>
  </si>
  <si>
    <r>
      <t>장년부 여자</t>
    </r>
    <r>
      <rPr>
        <b/>
        <sz val="16"/>
        <color rgb="FF000000"/>
        <rFont val="경기천년바탕 Regular"/>
        <family val="1"/>
        <charset val="129"/>
      </rPr>
      <t>3</t>
    </r>
    <r>
      <rPr>
        <b/>
        <sz val="16"/>
        <color rgb="FF000000"/>
        <rFont val="맑은 고딕"/>
        <family val="3"/>
        <charset val="129"/>
        <scheme val="minor"/>
      </rPr>
      <t>조</t>
    </r>
  </si>
  <si>
    <r>
      <t xml:space="preserve">참가자 명단 </t>
    </r>
    <r>
      <rPr>
        <b/>
        <sz val="16"/>
        <color rgb="FF000000"/>
        <rFont val="경기천년바탕 Regular"/>
        <family val="1"/>
        <charset val="129"/>
      </rPr>
      <t xml:space="preserve">/ </t>
    </r>
    <r>
      <rPr>
        <b/>
        <sz val="16"/>
        <color rgb="FF000000"/>
        <rFont val="맑은 고딕"/>
        <family val="3"/>
        <charset val="129"/>
        <scheme val="minor"/>
      </rPr>
      <t>시군</t>
    </r>
  </si>
  <si>
    <r>
      <t xml:space="preserve">시각 남 </t>
    </r>
    <r>
      <rPr>
        <b/>
        <sz val="16"/>
        <color rgb="FF000000"/>
        <rFont val="경기천년바탕 Regular"/>
        <family val="1"/>
        <charset val="129"/>
      </rPr>
      <t>1</t>
    </r>
    <r>
      <rPr>
        <b/>
        <sz val="16"/>
        <color rgb="FF000000"/>
        <rFont val="맑은 고딕"/>
        <family val="3"/>
        <charset val="129"/>
        <scheme val="minor"/>
      </rPr>
      <t>조</t>
    </r>
  </si>
  <si>
    <r>
      <t>김경래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안양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0000"/>
        <rFont val="맑은 고딕"/>
        <family val="3"/>
        <charset val="129"/>
        <scheme val="minor"/>
      </rPr>
      <t>김도영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남양주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0000"/>
        <rFont val="맑은 고딕"/>
        <family val="3"/>
        <charset val="129"/>
        <scheme val="minor"/>
      </rPr>
      <t>함한기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용인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0000"/>
        <rFont val="맑은 고딕"/>
        <family val="3"/>
        <charset val="129"/>
        <scheme val="minor"/>
      </rPr>
      <t>이경균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평택</t>
    </r>
    <r>
      <rPr>
        <b/>
        <sz val="16"/>
        <color rgb="FF000000"/>
        <rFont val="경기천년바탕 Regular"/>
        <family val="1"/>
        <charset val="129"/>
      </rPr>
      <t>)</t>
    </r>
  </si>
  <si>
    <r>
      <t xml:space="preserve">시각 남 </t>
    </r>
    <r>
      <rPr>
        <b/>
        <sz val="16"/>
        <color rgb="FF000000"/>
        <rFont val="경기천년바탕 Regular"/>
        <family val="1"/>
        <charset val="129"/>
      </rPr>
      <t>2</t>
    </r>
    <r>
      <rPr>
        <b/>
        <sz val="16"/>
        <color rgb="FF000000"/>
        <rFont val="맑은 고딕"/>
        <family val="3"/>
        <charset val="129"/>
        <scheme val="minor"/>
      </rPr>
      <t>조</t>
    </r>
  </si>
  <si>
    <r>
      <t>박지호Ⅰ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안양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0000"/>
        <rFont val="맑은 고딕"/>
        <family val="3"/>
        <charset val="129"/>
        <scheme val="minor"/>
      </rPr>
      <t>서윤수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남양주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0000"/>
        <rFont val="맑은 고딕"/>
        <family val="3"/>
        <charset val="129"/>
        <scheme val="minor"/>
      </rPr>
      <t>조영삼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오산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0000"/>
        <rFont val="맑은 고딕"/>
        <family val="3"/>
        <charset val="129"/>
        <scheme val="minor"/>
      </rPr>
      <t>남선우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구리</t>
    </r>
    <r>
      <rPr>
        <b/>
        <sz val="16"/>
        <color rgb="FF000000"/>
        <rFont val="경기천년바탕 Regular"/>
        <family val="1"/>
        <charset val="129"/>
      </rPr>
      <t>)</t>
    </r>
  </si>
  <si>
    <r>
      <t xml:space="preserve">시각 남 </t>
    </r>
    <r>
      <rPr>
        <b/>
        <sz val="16"/>
        <color rgb="FF000000"/>
        <rFont val="경기천년바탕 Regular"/>
        <family val="1"/>
        <charset val="129"/>
      </rPr>
      <t>3</t>
    </r>
    <r>
      <rPr>
        <b/>
        <sz val="16"/>
        <color rgb="FF000000"/>
        <rFont val="맑은 고딕"/>
        <family val="3"/>
        <charset val="129"/>
        <scheme val="minor"/>
      </rPr>
      <t>조</t>
    </r>
  </si>
  <si>
    <r>
      <t>박성기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광명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0000"/>
        <rFont val="맑은 고딕"/>
        <family val="3"/>
        <charset val="129"/>
        <scheme val="minor"/>
      </rPr>
      <t>신상철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동두천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0000"/>
        <rFont val="맑은 고딕"/>
        <family val="3"/>
        <charset val="129"/>
        <scheme val="minor"/>
      </rPr>
      <t>허건행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의정부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0000"/>
        <rFont val="맑은 고딕"/>
        <family val="3"/>
        <charset val="129"/>
        <scheme val="minor"/>
      </rPr>
      <t>황보승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군포</t>
    </r>
    <r>
      <rPr>
        <b/>
        <sz val="16"/>
        <color rgb="FF000000"/>
        <rFont val="경기천년바탕 Regular"/>
        <family val="1"/>
        <charset val="129"/>
      </rPr>
      <t>)</t>
    </r>
    <phoneticPr fontId="1" type="noConversion"/>
  </si>
  <si>
    <r>
      <t xml:space="preserve">시각 여 </t>
    </r>
    <r>
      <rPr>
        <b/>
        <sz val="16"/>
        <color rgb="FF000000"/>
        <rFont val="경기천년바탕 Regular"/>
        <family val="1"/>
        <charset val="129"/>
      </rPr>
      <t>1</t>
    </r>
    <r>
      <rPr>
        <b/>
        <sz val="16"/>
        <color rgb="FF000000"/>
        <rFont val="맑은 고딕"/>
        <family val="3"/>
        <charset val="129"/>
        <scheme val="minor"/>
      </rPr>
      <t>조</t>
    </r>
  </si>
  <si>
    <r>
      <t xml:space="preserve">시각 여 </t>
    </r>
    <r>
      <rPr>
        <b/>
        <sz val="16"/>
        <color rgb="FF000000"/>
        <rFont val="경기천년바탕 Regular"/>
        <family val="1"/>
        <charset val="129"/>
      </rPr>
      <t>2</t>
    </r>
    <r>
      <rPr>
        <b/>
        <sz val="16"/>
        <color rgb="FF000000"/>
        <rFont val="맑은 고딕"/>
        <family val="3"/>
        <charset val="129"/>
        <scheme val="minor"/>
      </rPr>
      <t>조</t>
    </r>
  </si>
  <si>
    <r>
      <t>김춘화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안양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0000"/>
        <rFont val="맑은 고딕"/>
        <family val="3"/>
        <charset val="129"/>
        <scheme val="minor"/>
      </rPr>
      <t>유은혜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평택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0000"/>
        <rFont val="맑은 고딕"/>
        <family val="3"/>
        <charset val="129"/>
        <scheme val="minor"/>
      </rPr>
      <t>이연숙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구리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0000"/>
        <rFont val="맑은 고딕"/>
        <family val="3"/>
        <charset val="129"/>
        <scheme val="minor"/>
      </rPr>
      <t>최은옥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광명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0000"/>
        <rFont val="맑은 고딕"/>
        <family val="3"/>
        <charset val="129"/>
        <scheme val="minor"/>
      </rPr>
      <t>오영선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군포</t>
    </r>
    <r>
      <rPr>
        <b/>
        <sz val="16"/>
        <color rgb="FF000000"/>
        <rFont val="경기천년바탕 Regular"/>
        <family val="1"/>
        <charset val="129"/>
      </rPr>
      <t>)</t>
    </r>
  </si>
  <si>
    <r>
      <t xml:space="preserve">지적 남 </t>
    </r>
    <r>
      <rPr>
        <b/>
        <sz val="16"/>
        <color rgb="FF000000"/>
        <rFont val="경기천년바탕 Regular"/>
        <family val="1"/>
        <charset val="129"/>
      </rPr>
      <t>1</t>
    </r>
    <r>
      <rPr>
        <b/>
        <sz val="16"/>
        <color rgb="FF000000"/>
        <rFont val="맑은 고딕"/>
        <family val="3"/>
        <charset val="129"/>
        <scheme val="minor"/>
      </rPr>
      <t>조</t>
    </r>
  </si>
  <si>
    <r>
      <t xml:space="preserve">지적 남 </t>
    </r>
    <r>
      <rPr>
        <b/>
        <sz val="16"/>
        <color rgb="FF000000"/>
        <rFont val="경기천년바탕 Regular"/>
        <family val="1"/>
        <charset val="129"/>
      </rPr>
      <t>2</t>
    </r>
    <r>
      <rPr>
        <b/>
        <sz val="16"/>
        <color rgb="FF000000"/>
        <rFont val="맑은 고딕"/>
        <family val="3"/>
        <charset val="129"/>
        <scheme val="minor"/>
      </rPr>
      <t>조</t>
    </r>
  </si>
  <si>
    <r>
      <t xml:space="preserve">지적 남 </t>
    </r>
    <r>
      <rPr>
        <b/>
        <sz val="16"/>
        <color rgb="FF000000"/>
        <rFont val="경기천년바탕 Regular"/>
        <family val="1"/>
        <charset val="129"/>
      </rPr>
      <t>3</t>
    </r>
    <r>
      <rPr>
        <b/>
        <sz val="16"/>
        <color rgb="FF000000"/>
        <rFont val="맑은 고딕"/>
        <family val="3"/>
        <charset val="129"/>
        <scheme val="minor"/>
      </rPr>
      <t>조</t>
    </r>
  </si>
  <si>
    <r>
      <t xml:space="preserve">지적 남 </t>
    </r>
    <r>
      <rPr>
        <b/>
        <sz val="16"/>
        <color rgb="FF000000"/>
        <rFont val="경기천년바탕 Regular"/>
        <family val="1"/>
        <charset val="129"/>
      </rPr>
      <t>4</t>
    </r>
    <r>
      <rPr>
        <b/>
        <sz val="16"/>
        <color rgb="FF000000"/>
        <rFont val="맑은 고딕"/>
        <family val="3"/>
        <charset val="129"/>
        <scheme val="minor"/>
      </rPr>
      <t>조</t>
    </r>
  </si>
  <si>
    <r>
      <t>이민석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안산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0000"/>
        <rFont val="맑은 고딕"/>
        <family val="3"/>
        <charset val="129"/>
        <scheme val="minor"/>
      </rPr>
      <t>이종우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양주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0000"/>
        <rFont val="맑은 고딕"/>
        <family val="3"/>
        <charset val="129"/>
        <scheme val="minor"/>
      </rPr>
      <t>김대옥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오산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0000"/>
        <rFont val="맑은 고딕"/>
        <family val="3"/>
        <charset val="129"/>
        <scheme val="minor"/>
      </rPr>
      <t>이준혁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의정부</t>
    </r>
    <r>
      <rPr>
        <b/>
        <sz val="16"/>
        <color rgb="FF000000"/>
        <rFont val="경기천년바탕 Regular"/>
        <family val="1"/>
        <charset val="129"/>
      </rPr>
      <t>)</t>
    </r>
    <phoneticPr fontId="1" type="noConversion"/>
  </si>
  <si>
    <r>
      <t xml:space="preserve">지적 여 </t>
    </r>
    <r>
      <rPr>
        <b/>
        <sz val="16"/>
        <color theme="1"/>
        <rFont val="경기천년바탕 Regular"/>
        <family val="1"/>
        <charset val="129"/>
      </rPr>
      <t>1</t>
    </r>
    <r>
      <rPr>
        <b/>
        <sz val="16"/>
        <color theme="1"/>
        <rFont val="맑은 고딕"/>
        <family val="3"/>
        <charset val="129"/>
        <scheme val="minor"/>
      </rPr>
      <t>조</t>
    </r>
  </si>
  <si>
    <r>
      <t xml:space="preserve">지적 여 </t>
    </r>
    <r>
      <rPr>
        <b/>
        <sz val="16"/>
        <color theme="1"/>
        <rFont val="경기천년바탕 Regular"/>
        <family val="1"/>
        <charset val="129"/>
      </rPr>
      <t>2</t>
    </r>
    <r>
      <rPr>
        <b/>
        <sz val="16"/>
        <color theme="1"/>
        <rFont val="맑은 고딕"/>
        <family val="3"/>
        <charset val="129"/>
        <scheme val="minor"/>
      </rPr>
      <t>조</t>
    </r>
  </si>
  <si>
    <t>(9개 시·군)
○ 가평군(5) 유홍기, 선복임, 긴오순, 최간난, 김주화
○ 고양시(5) 오하정, 홍주봉, 김성철, 이슬기, 신현숙
○ 광명시(5) 정성묵, 윤기중, 민행식, 황미숙, 이영자
○ 광주시(5) 박용대, 김순자, 박경애, 소계순, 황귀영
○ 구리시(5) 정금숙, 정각헌, 송성윤, 박형석, 서미진
○ 김포시(4) 조인도, 조민규, 양하연, 박용훈
○ 남양주시(5) 문귀자, 장인숙, 김교만, 김순분, 박경신
○ 동두천시(5) 이안식, 김태숙, 유채연, 이인숙, 전영자
○ 부천시(5) 진선자, 임금자, 박노경, 천옥경, 안선이</t>
    <phoneticPr fontId="1" type="noConversion"/>
  </si>
  <si>
    <t>※ 4강 선정방법:
조별경기 후 최고 점수 상위 4팀 토너먼트 진출
(토너먼트 대진표 는 현장 추첨 실시)</t>
    <phoneticPr fontId="1" type="noConversion"/>
  </si>
  <si>
    <t>(10개 시·군)
○ 성남시(5) 송복순, 황금화, 김용철, 노만호, 임양이
○ 수원시(3) 이정우, 최옥자, 박윤경
○ 시흥시(5) 이휘순, 현용덕, 최인자, 김인자, 박남옥
○ 안성시(5) 박영종, 공현희, 최면재, 김학노, 김성중
○ 안양시(5) 정성호, 이영재, 유정자, 민정화, 김진만
○ 양주시(5) 류한규, 유해숙, 헌흥순, 홍승만, 김상자
○ 양평군(5) 김옥환, 지만숙, 이경애, 지갑성, 문효순
○ 여주시(5) 박창원, 이경애, 오옥순, 김원경, 이광성
○ 연천군(5) 이사라, 남윤숙, 이영순, 전효숙, 이길룡
○ 오산시(5) 이지환, 이석진, 모윤자, 이숙이, 정서연</t>
    <phoneticPr fontId="1" type="noConversion"/>
  </si>
  <si>
    <t>윤기만</t>
    <phoneticPr fontId="1" type="noConversion"/>
  </si>
  <si>
    <t>화성시</t>
    <phoneticPr fontId="1" type="noConversion"/>
  </si>
  <si>
    <t>하남시</t>
    <phoneticPr fontId="1" type="noConversion"/>
  </si>
  <si>
    <t>정지현</t>
    <phoneticPr fontId="1" type="noConversion"/>
  </si>
  <si>
    <r>
      <t>정덕례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동두천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0000"/>
        <rFont val="맑은 고딕"/>
        <family val="3"/>
        <charset val="129"/>
        <scheme val="minor"/>
      </rPr>
      <t>임지언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오산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0000"/>
        <rFont val="맑은 고딕"/>
        <family val="3"/>
        <charset val="129"/>
        <scheme val="minor"/>
      </rPr>
      <t>최명애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성남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0000"/>
        <rFont val="맑은 고딕"/>
        <family val="3"/>
        <charset val="129"/>
        <scheme val="minor"/>
      </rPr>
      <t>조순옥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남양주</t>
    </r>
    <r>
      <rPr>
        <b/>
        <sz val="16"/>
        <color rgb="FF000000"/>
        <rFont val="경기천년바탕 Regular"/>
        <family val="1"/>
        <charset val="129"/>
      </rPr>
      <t xml:space="preserve">) </t>
    </r>
    <phoneticPr fontId="1" type="noConversion"/>
  </si>
  <si>
    <r>
      <t>포천시</t>
    </r>
    <r>
      <rPr>
        <b/>
        <sz val="16"/>
        <color rgb="FF000000"/>
        <rFont val="경기천년바탕 Regular"/>
        <family val="1"/>
        <charset val="129"/>
      </rPr>
      <t xml:space="preserve">, </t>
    </r>
    <r>
      <rPr>
        <b/>
        <sz val="16"/>
        <color rgb="FF000000"/>
        <rFont val="맑은 고딕"/>
        <family val="3"/>
        <charset val="129"/>
        <scheme val="minor"/>
      </rPr>
      <t>광명시</t>
    </r>
    <r>
      <rPr>
        <b/>
        <sz val="16"/>
        <color rgb="FF000000"/>
        <rFont val="경기천년바탕 Regular"/>
        <family val="1"/>
        <charset val="129"/>
      </rPr>
      <t xml:space="preserve">, </t>
    </r>
    <r>
      <rPr>
        <b/>
        <sz val="16"/>
        <color rgb="FF000000"/>
        <rFont val="맑은 고딕"/>
        <family val="3"/>
        <charset val="129"/>
        <scheme val="minor"/>
      </rPr>
      <t>가평군</t>
    </r>
    <r>
      <rPr>
        <b/>
        <sz val="16"/>
        <color rgb="FF000000"/>
        <rFont val="경기천년바탕 Regular"/>
        <family val="1"/>
        <charset val="129"/>
      </rPr>
      <t xml:space="preserve">, </t>
    </r>
    <r>
      <rPr>
        <b/>
        <sz val="16"/>
        <color rgb="FF000000"/>
        <rFont val="맑은 고딕"/>
        <family val="3"/>
        <charset val="129"/>
        <scheme val="minor"/>
      </rPr>
      <t>여주시</t>
    </r>
    <phoneticPr fontId="1" type="noConversion"/>
  </si>
  <si>
    <r>
      <t xml:space="preserve">(10개 시·군)
○ 용인시(5) 박종배, 홍찬현, 이순례, 홍진주, 김인의
○ 의왕시(3) 이경희, 박용돈, 강주현
○ 의정부시(3) 박경진, 이주미, 윤지호
○ 이천시(4) 김소현, 성준, 강지원, 최유진
○ 파주시(4) 심정순, 임영숙, 조성수, 허혁
○ 평택시(5) 김이석, 이진남, 정영자, 안성모, 곽노생
○ 포천시(3) 손혜옥, 안봉헌, 김화자
○ 하남시(5) 이용기, 박은숙, 노숙자, 이종석, 김정범
</t>
    </r>
    <r>
      <rPr>
        <b/>
        <sz val="16"/>
        <color rgb="FF00B050"/>
        <rFont val="맑은 고딕"/>
        <family val="3"/>
        <charset val="129"/>
        <scheme val="major"/>
      </rPr>
      <t>○ 화성시(5) 남은희, 전길자, 안영옥, 박후순, 황금엽</t>
    </r>
    <r>
      <rPr>
        <b/>
        <sz val="16"/>
        <color rgb="FF000000"/>
        <rFont val="맑은 고딕"/>
        <family val="3"/>
        <charset val="129"/>
        <scheme val="major"/>
      </rPr>
      <t xml:space="preserve">
○ 안산시(5) 한의창, 박국헌, 이명학, 김윤공, 국인순</t>
    </r>
    <phoneticPr fontId="1" type="noConversion"/>
  </si>
  <si>
    <r>
      <t>노승현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오산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0000"/>
        <rFont val="맑은 고딕"/>
        <family val="3"/>
        <charset val="129"/>
        <scheme val="minor"/>
      </rPr>
      <t>김학준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양평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0000"/>
        <rFont val="맑은 고딕"/>
        <family val="3"/>
        <charset val="129"/>
        <scheme val="minor"/>
      </rPr>
      <t>조요한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하남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B050"/>
        <rFont val="맑은 고딕"/>
        <family val="3"/>
        <charset val="129"/>
        <scheme val="minor"/>
      </rPr>
      <t>장문규</t>
    </r>
    <r>
      <rPr>
        <b/>
        <sz val="16"/>
        <color rgb="FF00B050"/>
        <rFont val="경기천년바탕 Regular"/>
        <family val="1"/>
        <charset val="129"/>
      </rPr>
      <t>(</t>
    </r>
    <r>
      <rPr>
        <b/>
        <sz val="16"/>
        <color rgb="FF00B050"/>
        <rFont val="맑은 고딕"/>
        <family val="3"/>
        <charset val="129"/>
        <scheme val="minor"/>
      </rPr>
      <t>화성</t>
    </r>
    <r>
      <rPr>
        <b/>
        <sz val="16"/>
        <color rgb="FF00B050"/>
        <rFont val="경기천년바탕 Regular"/>
        <family val="1"/>
        <charset val="129"/>
      </rPr>
      <t>)</t>
    </r>
    <phoneticPr fontId="1" type="noConversion"/>
  </si>
  <si>
    <r>
      <t>최한준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오산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0000"/>
        <rFont val="맑은 고딕"/>
        <family val="3"/>
        <charset val="129"/>
        <scheme val="minor"/>
      </rPr>
      <t>장우주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양주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0000"/>
        <rFont val="맑은 고딕"/>
        <family val="3"/>
        <charset val="129"/>
        <scheme val="minor"/>
      </rPr>
      <t>박지호Ⅱ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양평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0000"/>
        <rFont val="맑은 고딕"/>
        <family val="3"/>
        <charset val="129"/>
        <scheme val="minor"/>
      </rPr>
      <t>강창훈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하남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B050"/>
        <rFont val="맑은 고딕"/>
        <family val="3"/>
        <charset val="129"/>
        <scheme val="minor"/>
      </rPr>
      <t>방현수</t>
    </r>
    <r>
      <rPr>
        <b/>
        <sz val="16"/>
        <color rgb="FF00B050"/>
        <rFont val="경기천년바탕 Regular"/>
        <family val="1"/>
        <charset val="129"/>
      </rPr>
      <t>(</t>
    </r>
    <r>
      <rPr>
        <b/>
        <sz val="16"/>
        <color rgb="FF00B050"/>
        <rFont val="맑은 고딕"/>
        <family val="3"/>
        <charset val="129"/>
        <scheme val="minor"/>
      </rPr>
      <t>화성</t>
    </r>
    <r>
      <rPr>
        <b/>
        <sz val="16"/>
        <color rgb="FF00B050"/>
        <rFont val="경기천년바탕 Regular"/>
        <family val="1"/>
        <charset val="129"/>
      </rPr>
      <t>)</t>
    </r>
    <phoneticPr fontId="1" type="noConversion"/>
  </si>
  <si>
    <r>
      <t>이상희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오산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0000"/>
        <rFont val="맑은 고딕"/>
        <family val="3"/>
        <charset val="129"/>
        <scheme val="minor"/>
      </rPr>
      <t>김성진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양평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B050"/>
        <rFont val="맑은 고딕"/>
        <family val="3"/>
        <charset val="129"/>
        <scheme val="minor"/>
      </rPr>
      <t>김성민</t>
    </r>
    <r>
      <rPr>
        <b/>
        <sz val="16"/>
        <color rgb="FF00B050"/>
        <rFont val="경기천년바탕 Regular"/>
        <family val="1"/>
        <charset val="129"/>
      </rPr>
      <t>(</t>
    </r>
    <r>
      <rPr>
        <b/>
        <sz val="16"/>
        <color rgb="FF00B050"/>
        <rFont val="맑은 고딕"/>
        <family val="3"/>
        <charset val="129"/>
        <scheme val="minor"/>
      </rPr>
      <t>화성</t>
    </r>
    <r>
      <rPr>
        <b/>
        <sz val="16"/>
        <color rgb="FF00B050"/>
        <rFont val="경기천년바탕 Regular"/>
        <family val="1"/>
        <charset val="129"/>
      </rPr>
      <t>)</t>
    </r>
    <r>
      <rPr>
        <b/>
        <sz val="16"/>
        <color rgb="FF000000"/>
        <rFont val="경기천년바탕 Regular"/>
        <family val="1"/>
        <charset val="129"/>
      </rPr>
      <t xml:space="preserve">, </t>
    </r>
    <r>
      <rPr>
        <b/>
        <sz val="16"/>
        <color rgb="FF000000"/>
        <rFont val="맑은 고딕"/>
        <family val="3"/>
        <charset val="129"/>
        <scheme val="minor"/>
      </rPr>
      <t>윤태호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광명</t>
    </r>
    <r>
      <rPr>
        <b/>
        <sz val="16"/>
        <color rgb="FF000000"/>
        <rFont val="경기천년바탕 Regular"/>
        <family val="1"/>
        <charset val="129"/>
      </rPr>
      <t xml:space="preserve">), </t>
    </r>
    <r>
      <rPr>
        <b/>
        <sz val="16"/>
        <color rgb="FF000000"/>
        <rFont val="맑은 고딕"/>
        <family val="3"/>
        <charset val="129"/>
        <scheme val="minor"/>
      </rPr>
      <t>김형욱</t>
    </r>
    <r>
      <rPr>
        <b/>
        <sz val="16"/>
        <color rgb="FF000000"/>
        <rFont val="경기천년바탕 Regular"/>
        <family val="1"/>
        <charset val="129"/>
      </rPr>
      <t>(</t>
    </r>
    <r>
      <rPr>
        <b/>
        <sz val="16"/>
        <color rgb="FF000000"/>
        <rFont val="맑은 고딕"/>
        <family val="3"/>
        <charset val="129"/>
        <scheme val="minor"/>
      </rPr>
      <t>성남</t>
    </r>
    <r>
      <rPr>
        <b/>
        <sz val="16"/>
        <color rgb="FF000000"/>
        <rFont val="경기천년바탕 Regular"/>
        <family val="1"/>
        <charset val="129"/>
      </rPr>
      <t>)</t>
    </r>
    <phoneticPr fontId="1" type="noConversion"/>
  </si>
  <si>
    <r>
      <t>시흥시</t>
    </r>
    <r>
      <rPr>
        <b/>
        <sz val="16"/>
        <color rgb="FF000000"/>
        <rFont val="경기천년바탕 Regular"/>
        <family val="1"/>
        <charset val="129"/>
      </rPr>
      <t xml:space="preserve">, </t>
    </r>
    <r>
      <rPr>
        <b/>
        <sz val="16"/>
        <color rgb="FF000000"/>
        <rFont val="맑은 고딕"/>
        <family val="3"/>
        <charset val="129"/>
        <scheme val="minor"/>
      </rPr>
      <t>양주시</t>
    </r>
    <r>
      <rPr>
        <b/>
        <sz val="16"/>
        <color rgb="FF000000"/>
        <rFont val="경기천년바탕 Regular"/>
        <family val="1"/>
        <charset val="129"/>
      </rPr>
      <t xml:space="preserve">, </t>
    </r>
    <r>
      <rPr>
        <b/>
        <sz val="16"/>
        <color rgb="FF00B050"/>
        <rFont val="맑은 고딕"/>
        <family val="3"/>
        <charset val="129"/>
        <scheme val="minor"/>
      </rPr>
      <t>화성시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</si>
</sst>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&quot;월&quot;\ dd&quot;일&quot;"/>
    <numFmt numFmtId="177" formatCode="h:mm;@"/>
  </numFmts>
  <fonts count="6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4"/>
      <color theme="1"/>
      <name val="휴먼둥근헤드라인"/>
      <family val="1"/>
      <charset val="129"/>
    </font>
    <font>
      <sz val="11"/>
      <name val="돋움"/>
      <family val="3"/>
      <charset val="129"/>
    </font>
    <font>
      <sz val="11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11"/>
      <color theme="1"/>
      <name val="휴먼둥근헤드라인"/>
      <family val="1"/>
      <charset val="129"/>
    </font>
    <font>
      <sz val="18"/>
      <color theme="1"/>
      <name val="맑은 고딕"/>
      <family val="2"/>
      <charset val="129"/>
      <scheme val="minor"/>
    </font>
    <font>
      <sz val="10"/>
      <name val="Arial"/>
      <family val="2"/>
    </font>
    <font>
      <sz val="12"/>
      <color theme="1"/>
      <name val="맑은 고딕"/>
      <family val="2"/>
      <charset val="129"/>
      <scheme val="minor"/>
    </font>
    <font>
      <b/>
      <sz val="16"/>
      <color rgb="FF000000"/>
      <name val="맑은 고딕"/>
      <family val="3"/>
      <charset val="129"/>
      <scheme val="minor"/>
    </font>
    <font>
      <b/>
      <sz val="16"/>
      <color rgb="FF000000"/>
      <name val="경기천년바탕 Regular"/>
      <family val="1"/>
      <charset val="129"/>
    </font>
    <font>
      <b/>
      <sz val="20"/>
      <color theme="1"/>
      <name val="경기천년제목V Bold"/>
      <family val="1"/>
      <charset val="129"/>
    </font>
    <font>
      <sz val="14"/>
      <color rgb="FF000000"/>
      <name val="휴먼둥근헤드라인"/>
      <family val="1"/>
      <charset val="129"/>
    </font>
    <font>
      <sz val="11"/>
      <color rgb="FF000000"/>
      <name val="휴먼둥근헤드라인"/>
      <family val="1"/>
      <charset val="129"/>
    </font>
    <font>
      <b/>
      <sz val="11"/>
      <color rgb="FFFFFFFF"/>
      <name val="맑은 고딕"/>
      <family val="3"/>
      <charset val="129"/>
    </font>
    <font>
      <b/>
      <sz val="12"/>
      <color rgb="FFFFFFFF"/>
      <name val="맑은 고딕"/>
      <family val="3"/>
      <charset val="129"/>
    </font>
    <font>
      <sz val="24"/>
      <color theme="1"/>
      <name val="경기천년제목V Bold"/>
      <family val="1"/>
      <charset val="129"/>
    </font>
    <font>
      <sz val="8"/>
      <name val="맑은 고딕"/>
      <family val="3"/>
      <charset val="129"/>
    </font>
    <font>
      <b/>
      <sz val="14"/>
      <color theme="1"/>
      <name val="HY그래픽M"/>
      <family val="1"/>
      <charset val="129"/>
    </font>
    <font>
      <sz val="14"/>
      <color theme="1"/>
      <name val="HY그래픽M"/>
      <family val="1"/>
      <charset val="129"/>
    </font>
    <font>
      <sz val="20"/>
      <color theme="1"/>
      <name val="경기천년제목V Bold"/>
      <family val="1"/>
      <charset val="129"/>
    </font>
    <font>
      <b/>
      <sz val="14"/>
      <color rgb="FF000000"/>
      <name val="맑은 고딕"/>
      <family val="3"/>
      <charset val="129"/>
      <scheme val="minor"/>
    </font>
    <font>
      <b/>
      <sz val="14"/>
      <color rgb="FF000000"/>
      <name val="경기천년바탕 Regular"/>
      <family val="1"/>
      <charset val="129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rgb="FF0070C0"/>
      <name val="맑은 고딕"/>
      <family val="2"/>
      <charset val="129"/>
      <scheme val="minor"/>
    </font>
    <font>
      <sz val="11"/>
      <color rgb="FF0070C0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4"/>
      <color theme="0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0"/>
      <color rgb="FF0070C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11"/>
      <color rgb="FF00B0F0"/>
      <name val="맑은 고딕"/>
      <family val="2"/>
      <charset val="129"/>
      <scheme val="minor"/>
    </font>
    <font>
      <sz val="16"/>
      <color theme="1"/>
      <name val="휴먼둥근헤드라인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name val="맑은 고딕"/>
      <family val="2"/>
      <charset val="129"/>
      <scheme val="minor"/>
    </font>
    <font>
      <sz val="20"/>
      <color rgb="FFFF0000"/>
      <name val="맑은 고딕"/>
      <family val="3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1"/>
      <color rgb="FF00B0F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6"/>
      <color theme="1"/>
      <name val="경기천년바탕 Regular"/>
      <family val="1"/>
      <charset val="129"/>
    </font>
    <font>
      <b/>
      <sz val="16"/>
      <color rgb="FF000000"/>
      <name val="맑은 고딕"/>
      <family val="3"/>
      <charset val="129"/>
      <scheme val="major"/>
    </font>
    <font>
      <b/>
      <sz val="18"/>
      <color rgb="FF000000"/>
      <name val="맑은 고딕"/>
      <family val="3"/>
      <charset val="129"/>
      <scheme val="major"/>
    </font>
    <font>
      <b/>
      <sz val="16"/>
      <color rgb="FF00B050"/>
      <name val="맑은 고딕"/>
      <family val="3"/>
      <charset val="129"/>
      <scheme val="major"/>
    </font>
    <font>
      <b/>
      <sz val="16"/>
      <color rgb="FF00B050"/>
      <name val="맑은 고딕"/>
      <family val="3"/>
      <charset val="129"/>
      <scheme val="minor"/>
    </font>
    <font>
      <b/>
      <sz val="16"/>
      <color rgb="FF00B050"/>
      <name val="경기천년바탕 Regular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FEAF5"/>
        <bgColor indexed="64"/>
      </patternFill>
    </fill>
    <fill>
      <patternFill patternType="solid">
        <fgColor rgb="FF92D050"/>
        <bgColor indexed="64"/>
      </patternFill>
    </fill>
  </fills>
  <borders count="8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11" fillId="0" borderId="0" applyFill="0"/>
    <xf numFmtId="0" fontId="3" fillId="0" borderId="0">
      <alignment vertical="center"/>
    </xf>
  </cellStyleXfs>
  <cellXfs count="66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0" xfId="0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9" fillId="5" borderId="18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3" xfId="0" applyFill="1" applyBorder="1">
      <alignment vertical="center"/>
    </xf>
    <xf numFmtId="0" fontId="0" fillId="6" borderId="0" xfId="0" applyFill="1">
      <alignment vertical="center"/>
    </xf>
    <xf numFmtId="0" fontId="0" fillId="6" borderId="10" xfId="0" applyFill="1" applyBorder="1">
      <alignment vertical="center"/>
    </xf>
    <xf numFmtId="0" fontId="0" fillId="6" borderId="6" xfId="0" applyFill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6" borderId="4" xfId="0" applyFill="1" applyBorder="1">
      <alignment vertical="center"/>
    </xf>
    <xf numFmtId="0" fontId="0" fillId="0" borderId="36" xfId="0" applyBorder="1" applyAlignment="1">
      <alignment horizontal="center" vertical="center"/>
    </xf>
    <xf numFmtId="0" fontId="0" fillId="6" borderId="7" xfId="0" applyFill="1" applyBorder="1">
      <alignment vertical="center"/>
    </xf>
    <xf numFmtId="0" fontId="0" fillId="6" borderId="9" xfId="0" applyFill="1" applyBorder="1">
      <alignment vertical="center"/>
    </xf>
    <xf numFmtId="0" fontId="0" fillId="6" borderId="8" xfId="0" applyFill="1" applyBorder="1">
      <alignment vertical="center"/>
    </xf>
    <xf numFmtId="0" fontId="0" fillId="6" borderId="0" xfId="0" applyFill="1" applyAlignment="1">
      <alignment horizontal="center" vertical="center"/>
    </xf>
    <xf numFmtId="0" fontId="0" fillId="6" borderId="5" xfId="0" applyFill="1" applyBorder="1">
      <alignment vertical="center"/>
    </xf>
    <xf numFmtId="0" fontId="0" fillId="0" borderId="35" xfId="0" applyBorder="1" applyAlignment="1">
      <alignment horizontal="center" vertical="center"/>
    </xf>
    <xf numFmtId="0" fontId="0" fillId="6" borderId="1" xfId="0" applyFill="1" applyBorder="1">
      <alignment vertical="center"/>
    </xf>
    <xf numFmtId="14" fontId="22" fillId="4" borderId="48" xfId="0" applyNumberFormat="1" applyFont="1" applyFill="1" applyBorder="1" applyAlignment="1">
      <alignment horizontal="center" vertical="center"/>
    </xf>
    <xf numFmtId="0" fontId="22" fillId="4" borderId="49" xfId="0" applyFont="1" applyFill="1" applyBorder="1" applyAlignment="1">
      <alignment horizontal="center" vertical="center"/>
    </xf>
    <xf numFmtId="0" fontId="22" fillId="4" borderId="50" xfId="0" applyFont="1" applyFill="1" applyBorder="1" applyAlignment="1">
      <alignment horizontal="center" vertical="center"/>
    </xf>
    <xf numFmtId="0" fontId="22" fillId="4" borderId="5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8" borderId="7" xfId="0" applyFont="1" applyFill="1" applyBorder="1" applyAlignment="1">
      <alignment horizontal="center" vertical="center"/>
    </xf>
    <xf numFmtId="0" fontId="23" fillId="8" borderId="30" xfId="0" applyFont="1" applyFill="1" applyBorder="1">
      <alignment vertical="center"/>
    </xf>
    <xf numFmtId="176" fontId="23" fillId="8" borderId="0" xfId="0" applyNumberFormat="1" applyFont="1" applyFill="1" applyAlignment="1">
      <alignment horizontal="center" vertical="center" wrapText="1"/>
    </xf>
    <xf numFmtId="0" fontId="23" fillId="8" borderId="16" xfId="0" applyFont="1" applyFill="1" applyBorder="1" applyAlignment="1">
      <alignment horizontal="center" vertical="center"/>
    </xf>
    <xf numFmtId="0" fontId="23" fillId="8" borderId="15" xfId="0" applyFont="1" applyFill="1" applyBorder="1">
      <alignment vertical="center"/>
    </xf>
    <xf numFmtId="0" fontId="23" fillId="8" borderId="14" xfId="0" applyFont="1" applyFill="1" applyBorder="1" applyAlignment="1">
      <alignment horizontal="center" vertical="center"/>
    </xf>
    <xf numFmtId="0" fontId="23" fillId="8" borderId="13" xfId="0" applyFont="1" applyFill="1" applyBorder="1">
      <alignment vertical="center"/>
    </xf>
    <xf numFmtId="0" fontId="23" fillId="8" borderId="12" xfId="0" applyFont="1" applyFill="1" applyBorder="1" applyAlignment="1">
      <alignment horizontal="center" vertical="center"/>
    </xf>
    <xf numFmtId="0" fontId="23" fillId="8" borderId="11" xfId="0" applyFont="1" applyFill="1" applyBorder="1">
      <alignment vertical="center"/>
    </xf>
    <xf numFmtId="0" fontId="23" fillId="8" borderId="29" xfId="0" applyFont="1" applyFill="1" applyBorder="1">
      <alignment vertical="center"/>
    </xf>
    <xf numFmtId="0" fontId="0" fillId="8" borderId="11" xfId="0" applyFill="1" applyBorder="1">
      <alignment vertical="center"/>
    </xf>
    <xf numFmtId="0" fontId="23" fillId="4" borderId="21" xfId="0" applyFont="1" applyFill="1" applyBorder="1" applyAlignment="1">
      <alignment horizontal="left" vertical="center"/>
    </xf>
    <xf numFmtId="0" fontId="23" fillId="4" borderId="0" xfId="0" applyFont="1" applyFill="1" applyAlignment="1">
      <alignment horizontal="left" vertical="center"/>
    </xf>
    <xf numFmtId="0" fontId="23" fillId="4" borderId="25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25" fillId="9" borderId="3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3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2" borderId="14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8" xfId="0" applyFill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6" fillId="3" borderId="0" xfId="0" applyFont="1" applyFill="1">
      <alignment vertical="center"/>
    </xf>
    <xf numFmtId="0" fontId="37" fillId="3" borderId="0" xfId="0" applyFont="1" applyFill="1" applyAlignment="1">
      <alignment horizontal="center" vertical="center"/>
    </xf>
    <xf numFmtId="0" fontId="3" fillId="0" borderId="5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2" borderId="0" xfId="0" applyFont="1" applyFill="1">
      <alignment vertical="center"/>
    </xf>
    <xf numFmtId="0" fontId="40" fillId="0" borderId="0" xfId="0" applyFont="1">
      <alignment vertical="center"/>
    </xf>
    <xf numFmtId="0" fontId="0" fillId="2" borderId="4" xfId="0" applyFill="1" applyBorder="1">
      <alignment vertical="center"/>
    </xf>
    <xf numFmtId="0" fontId="42" fillId="0" borderId="14" xfId="0" applyFont="1" applyBorder="1" applyAlignment="1">
      <alignment horizontal="center" vertical="center"/>
    </xf>
    <xf numFmtId="0" fontId="3" fillId="2" borderId="9" xfId="0" applyFont="1" applyFill="1" applyBorder="1">
      <alignment vertical="center"/>
    </xf>
    <xf numFmtId="0" fontId="0" fillId="2" borderId="1" xfId="0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40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46" fillId="0" borderId="0" xfId="0" applyFont="1" applyAlignment="1">
      <alignment horizontal="justify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46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2" fillId="2" borderId="14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46" fillId="2" borderId="14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46" fillId="2" borderId="12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3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0" fontId="46" fillId="2" borderId="13" xfId="0" applyFont="1" applyFill="1" applyBorder="1" applyAlignment="1">
      <alignment horizontal="center" vertical="center" wrapText="1"/>
    </xf>
    <xf numFmtId="0" fontId="46" fillId="2" borderId="11" xfId="0" applyFont="1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>
      <alignment vertical="center"/>
    </xf>
    <xf numFmtId="0" fontId="2" fillId="0" borderId="15" xfId="0" applyFont="1" applyBorder="1" applyAlignment="1">
      <alignment horizontal="center" vertical="center"/>
    </xf>
    <xf numFmtId="0" fontId="48" fillId="0" borderId="0" xfId="0" applyFont="1">
      <alignment vertical="center"/>
    </xf>
    <xf numFmtId="0" fontId="49" fillId="0" borderId="25" xfId="0" applyFont="1" applyBorder="1">
      <alignment vertical="center"/>
    </xf>
    <xf numFmtId="0" fontId="49" fillId="0" borderId="0" xfId="0" applyFont="1">
      <alignment vertical="center"/>
    </xf>
    <xf numFmtId="0" fontId="0" fillId="0" borderId="24" xfId="0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50" fillId="0" borderId="63" xfId="0" applyFont="1" applyBorder="1" applyAlignment="1">
      <alignment vertical="center" wrapText="1"/>
    </xf>
    <xf numFmtId="0" fontId="50" fillId="0" borderId="0" xfId="0" applyFont="1" applyAlignment="1">
      <alignment vertical="center" wrapText="1"/>
    </xf>
    <xf numFmtId="0" fontId="50" fillId="0" borderId="74" xfId="0" applyFont="1" applyBorder="1" applyAlignment="1">
      <alignment vertical="center" wrapText="1"/>
    </xf>
    <xf numFmtId="0" fontId="50" fillId="0" borderId="65" xfId="0" applyFont="1" applyBorder="1" applyAlignment="1">
      <alignment vertical="center" wrapText="1"/>
    </xf>
    <xf numFmtId="0" fontId="50" fillId="0" borderId="66" xfId="0" applyFont="1" applyBorder="1" applyAlignment="1">
      <alignment vertical="center" wrapText="1"/>
    </xf>
    <xf numFmtId="0" fontId="50" fillId="0" borderId="67" xfId="0" applyFont="1" applyBorder="1" applyAlignment="1">
      <alignment vertical="center" wrapText="1"/>
    </xf>
    <xf numFmtId="0" fontId="50" fillId="0" borderId="68" xfId="0" applyFont="1" applyBorder="1" applyAlignment="1">
      <alignment vertical="center" wrapText="1"/>
    </xf>
    <xf numFmtId="0" fontId="50" fillId="0" borderId="69" xfId="0" applyFont="1" applyBorder="1" applyAlignment="1">
      <alignment vertical="center" wrapText="1"/>
    </xf>
    <xf numFmtId="0" fontId="50" fillId="0" borderId="0" xfId="0" applyFont="1" applyAlignment="1">
      <alignment horizontal="center" vertical="center" wrapText="1"/>
    </xf>
    <xf numFmtId="0" fontId="50" fillId="0" borderId="70" xfId="0" applyFont="1" applyBorder="1" applyAlignment="1">
      <alignment vertical="center" wrapText="1"/>
    </xf>
    <xf numFmtId="0" fontId="50" fillId="0" borderId="71" xfId="0" applyFont="1" applyBorder="1" applyAlignment="1">
      <alignment vertical="center" wrapText="1"/>
    </xf>
    <xf numFmtId="0" fontId="50" fillId="0" borderId="72" xfId="0" applyFont="1" applyBorder="1" applyAlignment="1">
      <alignment vertical="center" wrapText="1"/>
    </xf>
    <xf numFmtId="0" fontId="50" fillId="0" borderId="73" xfId="0" applyFont="1" applyBorder="1" applyAlignment="1">
      <alignment vertical="center" wrapText="1"/>
    </xf>
    <xf numFmtId="0" fontId="50" fillId="0" borderId="75" xfId="0" applyFont="1" applyBorder="1" applyAlignment="1">
      <alignment vertical="center" wrapText="1"/>
    </xf>
    <xf numFmtId="0" fontId="50" fillId="0" borderId="76" xfId="0" applyFont="1" applyBorder="1" applyAlignment="1">
      <alignment vertical="center" wrapText="1"/>
    </xf>
    <xf numFmtId="0" fontId="50" fillId="0" borderId="77" xfId="0" applyFont="1" applyBorder="1" applyAlignment="1">
      <alignment vertical="center" wrapText="1"/>
    </xf>
    <xf numFmtId="0" fontId="50" fillId="0" borderId="78" xfId="0" applyFont="1" applyBorder="1" applyAlignment="1">
      <alignment vertical="center" wrapText="1"/>
    </xf>
    <xf numFmtId="0" fontId="8" fillId="3" borderId="2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38" fillId="0" borderId="0" xfId="0" applyFont="1">
      <alignment vertical="center"/>
    </xf>
    <xf numFmtId="0" fontId="38" fillId="0" borderId="0" xfId="0" applyFont="1" applyAlignment="1">
      <alignment horizontal="center" vertical="center"/>
    </xf>
    <xf numFmtId="0" fontId="36" fillId="3" borderId="19" xfId="0" applyFont="1" applyFill="1" applyBorder="1" applyAlignment="1">
      <alignment horizontal="center" vertical="center"/>
    </xf>
    <xf numFmtId="0" fontId="38" fillId="0" borderId="3" xfId="0" applyFont="1" applyBorder="1">
      <alignment vertical="center"/>
    </xf>
    <xf numFmtId="0" fontId="38" fillId="0" borderId="10" xfId="0" applyFont="1" applyBorder="1">
      <alignment vertical="center"/>
    </xf>
    <xf numFmtId="0" fontId="38" fillId="0" borderId="6" xfId="0" applyFont="1" applyBorder="1">
      <alignment vertical="center"/>
    </xf>
    <xf numFmtId="0" fontId="38" fillId="0" borderId="9" xfId="0" applyFont="1" applyBorder="1">
      <alignment vertical="center"/>
    </xf>
    <xf numFmtId="0" fontId="38" fillId="0" borderId="8" xfId="0" applyFont="1" applyBorder="1">
      <alignment vertical="center"/>
    </xf>
    <xf numFmtId="0" fontId="38" fillId="0" borderId="4" xfId="0" applyFont="1" applyBorder="1">
      <alignment vertical="center"/>
    </xf>
    <xf numFmtId="0" fontId="38" fillId="0" borderId="7" xfId="0" applyFont="1" applyBorder="1">
      <alignment vertical="center"/>
    </xf>
    <xf numFmtId="0" fontId="38" fillId="0" borderId="8" xfId="0" applyFont="1" applyBorder="1" applyAlignment="1">
      <alignment horizontal="left" vertical="center"/>
    </xf>
    <xf numFmtId="0" fontId="38" fillId="2" borderId="0" xfId="0" applyFont="1" applyFill="1" applyAlignment="1">
      <alignment horizontal="center" vertical="center"/>
    </xf>
    <xf numFmtId="0" fontId="38" fillId="2" borderId="0" xfId="0" applyFont="1" applyFill="1">
      <alignment vertical="center"/>
    </xf>
    <xf numFmtId="0" fontId="38" fillId="2" borderId="9" xfId="0" applyFont="1" applyFill="1" applyBorder="1">
      <alignment vertical="center"/>
    </xf>
    <xf numFmtId="0" fontId="38" fillId="2" borderId="10" xfId="0" applyFont="1" applyFill="1" applyBorder="1">
      <alignment vertical="center"/>
    </xf>
    <xf numFmtId="0" fontId="31" fillId="2" borderId="9" xfId="0" applyFont="1" applyFill="1" applyBorder="1">
      <alignment vertical="center"/>
    </xf>
    <xf numFmtId="0" fontId="38" fillId="2" borderId="1" xfId="0" applyFont="1" applyFill="1" applyBorder="1">
      <alignment vertical="center"/>
    </xf>
    <xf numFmtId="0" fontId="31" fillId="0" borderId="5" xfId="0" applyFont="1" applyBorder="1">
      <alignment vertical="center"/>
    </xf>
    <xf numFmtId="0" fontId="38" fillId="0" borderId="0" xfId="0" applyFont="1" applyAlignment="1">
      <alignment vertical="center" wrapText="1"/>
    </xf>
    <xf numFmtId="0" fontId="31" fillId="0" borderId="2" xfId="0" applyFont="1" applyBorder="1">
      <alignment vertical="center"/>
    </xf>
    <xf numFmtId="0" fontId="31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8" fillId="0" borderId="52" xfId="0" applyFont="1" applyBorder="1">
      <alignment vertical="center"/>
    </xf>
    <xf numFmtId="0" fontId="38" fillId="0" borderId="1" xfId="0" applyFont="1" applyBorder="1">
      <alignment vertical="center"/>
    </xf>
    <xf numFmtId="0" fontId="38" fillId="0" borderId="7" xfId="0" applyFont="1" applyBorder="1" applyAlignment="1">
      <alignment horizontal="left" vertical="center"/>
    </xf>
    <xf numFmtId="0" fontId="38" fillId="2" borderId="52" xfId="0" applyFont="1" applyFill="1" applyBorder="1">
      <alignment vertical="center"/>
    </xf>
    <xf numFmtId="0" fontId="38" fillId="2" borderId="7" xfId="0" applyFont="1" applyFill="1" applyBorder="1">
      <alignment vertical="center"/>
    </xf>
    <xf numFmtId="0" fontId="38" fillId="2" borderId="8" xfId="0" applyFont="1" applyFill="1" applyBorder="1">
      <alignment vertical="center"/>
    </xf>
    <xf numFmtId="0" fontId="38" fillId="2" borderId="0" xfId="0" applyFont="1" applyFill="1" applyAlignment="1">
      <alignment vertical="center" wrapText="1"/>
    </xf>
    <xf numFmtId="0" fontId="38" fillId="2" borderId="8" xfId="0" applyFont="1" applyFill="1" applyBorder="1" applyAlignment="1">
      <alignment horizontal="left" vertical="center"/>
    </xf>
    <xf numFmtId="0" fontId="38" fillId="2" borderId="3" xfId="0" applyFont="1" applyFill="1" applyBorder="1">
      <alignment vertical="center"/>
    </xf>
    <xf numFmtId="0" fontId="31" fillId="2" borderId="8" xfId="0" applyFont="1" applyFill="1" applyBorder="1">
      <alignment vertical="center"/>
    </xf>
    <xf numFmtId="0" fontId="38" fillId="2" borderId="6" xfId="0" applyFont="1" applyFill="1" applyBorder="1">
      <alignment vertical="center"/>
    </xf>
    <xf numFmtId="0" fontId="38" fillId="2" borderId="5" xfId="0" applyFont="1" applyFill="1" applyBorder="1">
      <alignment vertical="center"/>
    </xf>
    <xf numFmtId="0" fontId="38" fillId="2" borderId="2" xfId="0" applyFont="1" applyFill="1" applyBorder="1">
      <alignment vertical="center"/>
    </xf>
    <xf numFmtId="0" fontId="38" fillId="2" borderId="4" xfId="0" applyFont="1" applyFill="1" applyBorder="1">
      <alignment vertical="center"/>
    </xf>
    <xf numFmtId="0" fontId="38" fillId="2" borderId="3" xfId="0" applyFont="1" applyFill="1" applyBorder="1" applyAlignment="1">
      <alignment horizontal="left" vertical="center"/>
    </xf>
    <xf numFmtId="0" fontId="31" fillId="2" borderId="0" xfId="0" applyFont="1" applyFill="1">
      <alignment vertical="center"/>
    </xf>
    <xf numFmtId="0" fontId="38" fillId="2" borderId="8" xfId="0" applyFont="1" applyFill="1" applyBorder="1" applyAlignment="1">
      <alignment vertical="center" wrapText="1"/>
    </xf>
    <xf numFmtId="0" fontId="31" fillId="2" borderId="9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5" xfId="0" applyFont="1" applyFill="1" applyBorder="1">
      <alignment vertical="center"/>
    </xf>
    <xf numFmtId="0" fontId="31" fillId="2" borderId="2" xfId="0" applyFont="1" applyFill="1" applyBorder="1">
      <alignment vertical="center"/>
    </xf>
    <xf numFmtId="0" fontId="38" fillId="0" borderId="5" xfId="0" applyFont="1" applyBorder="1">
      <alignment vertical="center"/>
    </xf>
    <xf numFmtId="0" fontId="31" fillId="0" borderId="8" xfId="0" applyFont="1" applyBorder="1">
      <alignment vertical="center"/>
    </xf>
    <xf numFmtId="0" fontId="36" fillId="2" borderId="0" xfId="0" applyFont="1" applyFill="1" applyBorder="1">
      <alignment vertical="center"/>
    </xf>
    <xf numFmtId="0" fontId="37" fillId="2" borderId="0" xfId="0" applyFont="1" applyFill="1" applyBorder="1" applyAlignment="1">
      <alignment horizontal="center" vertical="center"/>
    </xf>
    <xf numFmtId="0" fontId="38" fillId="2" borderId="0" xfId="0" applyFont="1" applyFill="1" applyBorder="1">
      <alignment vertical="center"/>
    </xf>
    <xf numFmtId="0" fontId="31" fillId="2" borderId="0" xfId="0" applyFont="1" applyFill="1" applyBorder="1">
      <alignment vertical="center"/>
    </xf>
    <xf numFmtId="0" fontId="38" fillId="2" borderId="5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 wrapText="1"/>
    </xf>
    <xf numFmtId="0" fontId="28" fillId="0" borderId="82" xfId="0" applyFont="1" applyBorder="1" applyAlignment="1">
      <alignment horizontal="center" vertical="center" wrapText="1"/>
    </xf>
    <xf numFmtId="0" fontId="28" fillId="0" borderId="61" xfId="0" applyFont="1" applyBorder="1" applyAlignment="1">
      <alignment horizontal="center" vertical="center" wrapText="1"/>
    </xf>
    <xf numFmtId="0" fontId="28" fillId="0" borderId="56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2" fillId="2" borderId="3" xfId="0" applyFont="1" applyFill="1" applyBorder="1">
      <alignment vertical="center"/>
    </xf>
    <xf numFmtId="0" fontId="12" fillId="2" borderId="0" xfId="0" applyFont="1" applyFill="1">
      <alignment vertical="center"/>
    </xf>
    <xf numFmtId="0" fontId="12" fillId="2" borderId="10" xfId="0" applyFont="1" applyFill="1" applyBorder="1">
      <alignment vertical="center"/>
    </xf>
    <xf numFmtId="0" fontId="12" fillId="2" borderId="6" xfId="0" applyFont="1" applyFill="1" applyBorder="1">
      <alignment vertical="center"/>
    </xf>
    <xf numFmtId="0" fontId="12" fillId="2" borderId="0" xfId="0" applyFont="1" applyFill="1" applyAlignment="1">
      <alignment horizontal="center" vertical="center"/>
    </xf>
    <xf numFmtId="0" fontId="12" fillId="2" borderId="9" xfId="0" applyFont="1" applyFill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12" fillId="2" borderId="7" xfId="0" applyFont="1" applyFill="1" applyBorder="1">
      <alignment vertical="center"/>
    </xf>
    <xf numFmtId="0" fontId="12" fillId="2" borderId="3" xfId="0" applyFont="1" applyFill="1" applyBorder="1" applyAlignment="1">
      <alignment horizontal="left" vertical="center"/>
    </xf>
    <xf numFmtId="0" fontId="40" fillId="0" borderId="14" xfId="0" applyFont="1" applyBorder="1" applyAlignment="1">
      <alignment horizontal="center" vertical="center"/>
    </xf>
    <xf numFmtId="0" fontId="12" fillId="2" borderId="8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2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1" fillId="2" borderId="14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8" fillId="2" borderId="0" xfId="0" applyFont="1" applyFill="1" applyAlignment="1">
      <alignment horizontal="center" vertical="center"/>
    </xf>
    <xf numFmtId="0" fontId="55" fillId="2" borderId="0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>
      <alignment vertical="center"/>
    </xf>
    <xf numFmtId="0" fontId="0" fillId="2" borderId="36" xfId="0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35" xfId="0" applyFill="1" applyBorder="1" applyAlignment="1">
      <alignment horizontal="center" vertical="center"/>
    </xf>
    <xf numFmtId="0" fontId="28" fillId="2" borderId="33" xfId="0" applyFont="1" applyFill="1" applyBorder="1" applyAlignment="1">
      <alignment horizontal="center" vertical="center" wrapText="1"/>
    </xf>
    <xf numFmtId="0" fontId="28" fillId="2" borderId="56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43" fillId="2" borderId="14" xfId="0" applyFont="1" applyFill="1" applyBorder="1" applyAlignment="1">
      <alignment horizontal="center" vertical="center"/>
    </xf>
    <xf numFmtId="0" fontId="51" fillId="2" borderId="14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8" fillId="2" borderId="14" xfId="0" applyFont="1" applyFill="1" applyBorder="1" applyAlignment="1">
      <alignment horizontal="center" vertical="center" wrapText="1"/>
    </xf>
    <xf numFmtId="0" fontId="5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3" fillId="2" borderId="14" xfId="3" applyFill="1" applyBorder="1" applyAlignment="1">
      <alignment horizontal="center" vertical="center"/>
    </xf>
    <xf numFmtId="0" fontId="3" fillId="2" borderId="13" xfId="3" applyFill="1" applyBorder="1" applyAlignment="1">
      <alignment horizontal="center" vertical="center"/>
    </xf>
    <xf numFmtId="0" fontId="3" fillId="2" borderId="12" xfId="3" applyFill="1" applyBorder="1" applyAlignment="1">
      <alignment horizontal="center" vertical="center"/>
    </xf>
    <xf numFmtId="0" fontId="3" fillId="2" borderId="11" xfId="3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9" fillId="0" borderId="6" xfId="0" applyFont="1" applyBorder="1" applyAlignment="1">
      <alignment vertical="center" wrapText="1"/>
    </xf>
    <xf numFmtId="0" fontId="29" fillId="0" borderId="4" xfId="0" applyFont="1" applyBorder="1">
      <alignment vertical="center"/>
    </xf>
    <xf numFmtId="0" fontId="29" fillId="2" borderId="0" xfId="0" applyFont="1" applyFill="1">
      <alignment vertical="center"/>
    </xf>
    <xf numFmtId="0" fontId="10" fillId="2" borderId="0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3" fillId="9" borderId="33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20" fontId="14" fillId="0" borderId="33" xfId="0" applyNumberFormat="1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left" vertical="center" wrapText="1"/>
    </xf>
    <xf numFmtId="0" fontId="56" fillId="0" borderId="33" xfId="0" applyFont="1" applyBorder="1" applyAlignment="1">
      <alignment horizontal="center" vertical="center" wrapText="1"/>
    </xf>
    <xf numFmtId="0" fontId="56" fillId="0" borderId="33" xfId="0" applyFont="1" applyBorder="1" applyAlignment="1">
      <alignment horizontal="left" vertical="center" wrapText="1"/>
    </xf>
    <xf numFmtId="0" fontId="58" fillId="0" borderId="33" xfId="0" applyFont="1" applyBorder="1" applyAlignment="1">
      <alignment horizontal="center" vertical="center" wrapText="1"/>
    </xf>
    <xf numFmtId="20" fontId="58" fillId="0" borderId="33" xfId="0" applyNumberFormat="1" applyFont="1" applyBorder="1" applyAlignment="1">
      <alignment horizontal="center" vertical="center" wrapText="1"/>
    </xf>
    <xf numFmtId="0" fontId="58" fillId="0" borderId="33" xfId="0" applyFont="1" applyBorder="1" applyAlignment="1">
      <alignment horizontal="left" vertical="center" wrapText="1"/>
    </xf>
    <xf numFmtId="20" fontId="14" fillId="0" borderId="38" xfId="0" applyNumberFormat="1" applyFont="1" applyBorder="1" applyAlignment="1">
      <alignment horizontal="center" vertical="center" wrapText="1"/>
    </xf>
    <xf numFmtId="20" fontId="14" fillId="0" borderId="39" xfId="0" applyNumberFormat="1" applyFont="1" applyBorder="1" applyAlignment="1">
      <alignment horizontal="center" vertical="center" wrapText="1"/>
    </xf>
    <xf numFmtId="20" fontId="14" fillId="0" borderId="40" xfId="0" applyNumberFormat="1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20" fontId="23" fillId="8" borderId="10" xfId="0" applyNumberFormat="1" applyFont="1" applyFill="1" applyBorder="1" applyAlignment="1">
      <alignment horizontal="center" vertical="center" wrapText="1"/>
    </xf>
    <xf numFmtId="20" fontId="23" fillId="8" borderId="52" xfId="0" applyNumberFormat="1" applyFont="1" applyFill="1" applyBorder="1" applyAlignment="1">
      <alignment horizontal="center" vertical="center" wrapText="1"/>
    </xf>
    <xf numFmtId="20" fontId="23" fillId="8" borderId="32" xfId="0" applyNumberFormat="1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/>
    </xf>
    <xf numFmtId="0" fontId="22" fillId="8" borderId="52" xfId="0" applyFont="1" applyFill="1" applyBorder="1" applyAlignment="1">
      <alignment horizontal="center" vertical="center"/>
    </xf>
    <xf numFmtId="0" fontId="22" fillId="8" borderId="32" xfId="0" applyFont="1" applyFill="1" applyBorder="1" applyAlignment="1">
      <alignment horizontal="center" vertical="center"/>
    </xf>
    <xf numFmtId="0" fontId="23" fillId="4" borderId="21" xfId="0" applyFont="1" applyFill="1" applyBorder="1" applyAlignment="1">
      <alignment horizontal="left" vertical="center"/>
    </xf>
    <xf numFmtId="0" fontId="23" fillId="4" borderId="0" xfId="0" applyFont="1" applyFill="1" applyAlignment="1">
      <alignment horizontal="left" vertical="center"/>
    </xf>
    <xf numFmtId="0" fontId="23" fillId="4" borderId="25" xfId="0" applyFont="1" applyFill="1" applyBorder="1" applyAlignment="1">
      <alignment horizontal="left" vertical="center"/>
    </xf>
    <xf numFmtId="0" fontId="23" fillId="4" borderId="18" xfId="0" applyFont="1" applyFill="1" applyBorder="1" applyAlignment="1">
      <alignment horizontal="left" vertical="center"/>
    </xf>
    <xf numFmtId="0" fontId="23" fillId="4" borderId="19" xfId="0" applyFont="1" applyFill="1" applyBorder="1" applyAlignment="1">
      <alignment horizontal="left" vertical="center"/>
    </xf>
    <xf numFmtId="0" fontId="23" fillId="4" borderId="20" xfId="0" applyFont="1" applyFill="1" applyBorder="1" applyAlignment="1">
      <alignment horizontal="left" vertical="center"/>
    </xf>
    <xf numFmtId="0" fontId="23" fillId="4" borderId="26" xfId="0" applyFont="1" applyFill="1" applyBorder="1" applyAlignment="1">
      <alignment horizontal="left" vertical="center"/>
    </xf>
    <xf numFmtId="0" fontId="23" fillId="4" borderId="27" xfId="0" applyFont="1" applyFill="1" applyBorder="1" applyAlignment="1">
      <alignment horizontal="left" vertical="center"/>
    </xf>
    <xf numFmtId="0" fontId="23" fillId="4" borderId="24" xfId="0" applyFont="1" applyFill="1" applyBorder="1" applyAlignment="1">
      <alignment horizontal="left" vertical="center"/>
    </xf>
    <xf numFmtId="20" fontId="23" fillId="8" borderId="7" xfId="0" applyNumberFormat="1" applyFont="1" applyFill="1" applyBorder="1" applyAlignment="1">
      <alignment horizontal="center" vertical="center" wrapText="1"/>
    </xf>
    <xf numFmtId="0" fontId="22" fillId="8" borderId="7" xfId="0" applyFont="1" applyFill="1" applyBorder="1" applyAlignment="1">
      <alignment horizontal="center" vertical="center"/>
    </xf>
    <xf numFmtId="20" fontId="23" fillId="8" borderId="54" xfId="0" applyNumberFormat="1" applyFont="1" applyFill="1" applyBorder="1" applyAlignment="1">
      <alignment horizontal="center" vertical="center" wrapText="1"/>
    </xf>
    <xf numFmtId="177" fontId="23" fillId="8" borderId="10" xfId="0" applyNumberFormat="1" applyFont="1" applyFill="1" applyBorder="1" applyAlignment="1">
      <alignment horizontal="center" vertical="center" wrapText="1"/>
    </xf>
    <xf numFmtId="177" fontId="23" fillId="8" borderId="52" xfId="0" applyNumberFormat="1" applyFont="1" applyFill="1" applyBorder="1" applyAlignment="1">
      <alignment horizontal="center" vertical="center" wrapText="1"/>
    </xf>
    <xf numFmtId="177" fontId="23" fillId="8" borderId="7" xfId="0" applyNumberFormat="1" applyFont="1" applyFill="1" applyBorder="1" applyAlignment="1">
      <alignment horizontal="center" vertical="center" wrapText="1"/>
    </xf>
    <xf numFmtId="20" fontId="23" fillId="8" borderId="10" xfId="0" applyNumberFormat="1" applyFont="1" applyFill="1" applyBorder="1" applyAlignment="1">
      <alignment horizontal="center" vertical="center"/>
    </xf>
    <xf numFmtId="0" fontId="23" fillId="8" borderId="32" xfId="0" applyFont="1" applyFill="1" applyBorder="1" applyAlignment="1">
      <alignment horizontal="center" vertical="center"/>
    </xf>
    <xf numFmtId="0" fontId="23" fillId="8" borderId="7" xfId="0" applyFont="1" applyFill="1" applyBorder="1" applyAlignment="1">
      <alignment horizontal="center" vertical="center"/>
    </xf>
    <xf numFmtId="20" fontId="23" fillId="8" borderId="52" xfId="0" applyNumberFormat="1" applyFont="1" applyFill="1" applyBorder="1" applyAlignment="1">
      <alignment horizontal="center" vertical="center"/>
    </xf>
    <xf numFmtId="0" fontId="23" fillId="8" borderId="52" xfId="0" applyFont="1" applyFill="1" applyBorder="1" applyAlignment="1">
      <alignment horizontal="center" vertical="center"/>
    </xf>
    <xf numFmtId="14" fontId="20" fillId="7" borderId="45" xfId="0" applyNumberFormat="1" applyFont="1" applyFill="1" applyBorder="1" applyAlignment="1">
      <alignment horizontal="center" vertical="center"/>
    </xf>
    <xf numFmtId="14" fontId="20" fillId="7" borderId="46" xfId="0" applyNumberFormat="1" applyFont="1" applyFill="1" applyBorder="1" applyAlignment="1">
      <alignment horizontal="center" vertical="center"/>
    </xf>
    <xf numFmtId="14" fontId="20" fillId="7" borderId="47" xfId="0" applyNumberFormat="1" applyFont="1" applyFill="1" applyBorder="1" applyAlignment="1">
      <alignment horizontal="center" vertical="center"/>
    </xf>
    <xf numFmtId="176" fontId="23" fillId="8" borderId="44" xfId="0" applyNumberFormat="1" applyFont="1" applyFill="1" applyBorder="1" applyAlignment="1">
      <alignment horizontal="center" vertical="center" wrapText="1"/>
    </xf>
    <xf numFmtId="176" fontId="23" fillId="8" borderId="53" xfId="0" applyNumberFormat="1" applyFont="1" applyFill="1" applyBorder="1" applyAlignment="1">
      <alignment horizontal="center" vertical="center" wrapText="1"/>
    </xf>
    <xf numFmtId="176" fontId="23" fillId="8" borderId="31" xfId="0" applyNumberFormat="1" applyFont="1" applyFill="1" applyBorder="1" applyAlignment="1">
      <alignment horizontal="center" vertical="center" wrapText="1"/>
    </xf>
    <xf numFmtId="0" fontId="23" fillId="8" borderId="22" xfId="0" applyFont="1" applyFill="1" applyBorder="1" applyAlignment="1">
      <alignment horizontal="center" vertical="center" wrapText="1"/>
    </xf>
    <xf numFmtId="0" fontId="23" fillId="8" borderId="52" xfId="0" applyFont="1" applyFill="1" applyBorder="1" applyAlignment="1">
      <alignment horizontal="center" vertical="center" wrapText="1"/>
    </xf>
    <xf numFmtId="0" fontId="23" fillId="8" borderId="7" xfId="0" applyFont="1" applyFill="1" applyBorder="1" applyAlignment="1">
      <alignment horizontal="center" vertical="center" wrapText="1"/>
    </xf>
    <xf numFmtId="0" fontId="23" fillId="8" borderId="22" xfId="0" applyFont="1" applyFill="1" applyBorder="1" applyAlignment="1">
      <alignment horizontal="center" vertical="center"/>
    </xf>
    <xf numFmtId="0" fontId="22" fillId="8" borderId="22" xfId="0" applyFont="1" applyFill="1" applyBorder="1" applyAlignment="1">
      <alignment horizontal="center" vertical="center"/>
    </xf>
    <xf numFmtId="20" fontId="23" fillId="8" borderId="44" xfId="0" applyNumberFormat="1" applyFont="1" applyFill="1" applyBorder="1" applyAlignment="1">
      <alignment horizontal="center" vertical="center" wrapText="1"/>
    </xf>
    <xf numFmtId="20" fontId="23" fillId="8" borderId="53" xfId="0" applyNumberFormat="1" applyFont="1" applyFill="1" applyBorder="1" applyAlignment="1">
      <alignment horizontal="center" vertical="center" wrapText="1"/>
    </xf>
    <xf numFmtId="20" fontId="23" fillId="8" borderId="31" xfId="0" applyNumberFormat="1" applyFont="1" applyFill="1" applyBorder="1" applyAlignment="1">
      <alignment horizontal="center" vertical="center" wrapText="1"/>
    </xf>
    <xf numFmtId="0" fontId="23" fillId="8" borderId="44" xfId="0" applyFont="1" applyFill="1" applyBorder="1" applyAlignment="1">
      <alignment horizontal="center" vertical="center" wrapText="1"/>
    </xf>
    <xf numFmtId="0" fontId="23" fillId="8" borderId="53" xfId="0" applyFont="1" applyFill="1" applyBorder="1" applyAlignment="1">
      <alignment horizontal="center" vertical="center" wrapText="1"/>
    </xf>
    <xf numFmtId="0" fontId="23" fillId="8" borderId="31" xfId="0" applyFont="1" applyFill="1" applyBorder="1" applyAlignment="1">
      <alignment horizontal="center" vertical="center" wrapText="1"/>
    </xf>
    <xf numFmtId="0" fontId="13" fillId="9" borderId="55" xfId="0" applyFont="1" applyFill="1" applyBorder="1" applyAlignment="1">
      <alignment horizontal="center" vertical="center" wrapText="1"/>
    </xf>
    <xf numFmtId="0" fontId="13" fillId="9" borderId="56" xfId="0" applyFont="1" applyFill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59" fillId="0" borderId="59" xfId="0" applyFont="1" applyBorder="1" applyAlignment="1">
      <alignment horizontal="left" vertical="center" wrapText="1"/>
    </xf>
    <xf numFmtId="0" fontId="59" fillId="0" borderId="60" xfId="0" applyFont="1" applyBorder="1" applyAlignment="1">
      <alignment horizontal="left" vertical="center" wrapText="1"/>
    </xf>
    <xf numFmtId="0" fontId="59" fillId="0" borderId="61" xfId="0" applyFont="1" applyBorder="1" applyAlignment="1">
      <alignment horizontal="left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3" borderId="21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31" fillId="0" borderId="9" xfId="0" applyFont="1" applyBorder="1" applyAlignment="1">
      <alignment horizontal="right" vertical="center"/>
    </xf>
    <xf numFmtId="0" fontId="31" fillId="0" borderId="8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6" fillId="3" borderId="0" xfId="0" applyFont="1" applyFill="1" applyAlignment="1">
      <alignment horizontal="center" vertical="center"/>
    </xf>
    <xf numFmtId="0" fontId="38" fillId="4" borderId="6" xfId="0" applyFont="1" applyFill="1" applyBorder="1" applyAlignment="1">
      <alignment horizontal="center" vertical="center"/>
    </xf>
    <xf numFmtId="0" fontId="38" fillId="4" borderId="5" xfId="0" applyFont="1" applyFill="1" applyBorder="1" applyAlignment="1">
      <alignment horizontal="center" vertical="center"/>
    </xf>
    <xf numFmtId="0" fontId="38" fillId="4" borderId="4" xfId="0" applyFont="1" applyFill="1" applyBorder="1" applyAlignment="1">
      <alignment horizontal="center" vertical="center"/>
    </xf>
    <xf numFmtId="0" fontId="38" fillId="4" borderId="3" xfId="0" applyFont="1" applyFill="1" applyBorder="1" applyAlignment="1">
      <alignment horizontal="center" vertical="center"/>
    </xf>
    <xf numFmtId="0" fontId="38" fillId="4" borderId="2" xfId="0" applyFont="1" applyFill="1" applyBorder="1" applyAlignment="1">
      <alignment horizontal="center" vertical="center"/>
    </xf>
    <xf numFmtId="0" fontId="38" fillId="4" borderId="1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right" vertical="center"/>
    </xf>
    <xf numFmtId="0" fontId="31" fillId="2" borderId="9" xfId="0" applyFont="1" applyFill="1" applyBorder="1" applyAlignment="1">
      <alignment horizontal="right" vertical="center"/>
    </xf>
    <xf numFmtId="0" fontId="38" fillId="2" borderId="5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8" fillId="2" borderId="7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0" fontId="38" fillId="0" borderId="0" xfId="0" applyFont="1" applyAlignment="1">
      <alignment horizontal="right" vertical="center"/>
    </xf>
    <xf numFmtId="0" fontId="38" fillId="0" borderId="9" xfId="0" applyFont="1" applyBorder="1" applyAlignment="1">
      <alignment horizontal="right" vertical="center"/>
    </xf>
    <xf numFmtId="0" fontId="38" fillId="2" borderId="0" xfId="0" applyFont="1" applyFill="1" applyAlignment="1">
      <alignment horizontal="right" vertical="center"/>
    </xf>
    <xf numFmtId="0" fontId="38" fillId="2" borderId="9" xfId="0" applyFont="1" applyFill="1" applyBorder="1" applyAlignment="1">
      <alignment horizontal="right" vertical="center"/>
    </xf>
    <xf numFmtId="0" fontId="51" fillId="2" borderId="6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left" vertical="center"/>
    </xf>
    <xf numFmtId="0" fontId="38" fillId="2" borderId="0" xfId="0" applyFont="1" applyFill="1" applyAlignment="1">
      <alignment horizontal="left" vertical="center"/>
    </xf>
    <xf numFmtId="0" fontId="38" fillId="2" borderId="7" xfId="0" applyFont="1" applyFill="1" applyBorder="1">
      <alignment vertical="center"/>
    </xf>
    <xf numFmtId="0" fontId="31" fillId="2" borderId="5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51" fillId="2" borderId="3" xfId="0" applyFont="1" applyFill="1" applyBorder="1" applyAlignment="1">
      <alignment horizontal="center" vertical="center"/>
    </xf>
    <xf numFmtId="0" fontId="51" fillId="2" borderId="1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51" fillId="2" borderId="37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0" fillId="2" borderId="10" xfId="0" applyFont="1" applyFill="1" applyBorder="1" applyAlignment="1">
      <alignment horizontal="center" vertical="center"/>
    </xf>
    <xf numFmtId="0" fontId="40" fillId="2" borderId="7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40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40" fillId="2" borderId="1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50" fillId="0" borderId="62" xfId="0" applyFont="1" applyBorder="1" applyAlignment="1">
      <alignment horizontal="center" vertical="center" wrapText="1"/>
    </xf>
    <xf numFmtId="0" fontId="50" fillId="0" borderId="64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50" fillId="0" borderId="24" xfId="0" applyFont="1" applyBorder="1" applyAlignment="1">
      <alignment horizontal="center" vertical="center" wrapText="1"/>
    </xf>
    <xf numFmtId="0" fontId="50" fillId="0" borderId="20" xfId="0" applyFont="1" applyBorder="1" applyAlignment="1">
      <alignment horizontal="center" vertical="center" wrapText="1"/>
    </xf>
    <xf numFmtId="0" fontId="50" fillId="0" borderId="0" xfId="0" applyFont="1" applyAlignment="1">
      <alignment vertical="center" wrapText="1"/>
    </xf>
    <xf numFmtId="0" fontId="50" fillId="4" borderId="26" xfId="0" applyFont="1" applyFill="1" applyBorder="1" applyAlignment="1">
      <alignment horizontal="center" vertical="center" wrapText="1"/>
    </xf>
    <xf numFmtId="0" fontId="50" fillId="4" borderId="27" xfId="0" applyFont="1" applyFill="1" applyBorder="1" applyAlignment="1">
      <alignment horizontal="center" vertical="center" wrapText="1"/>
    </xf>
    <xf numFmtId="0" fontId="50" fillId="4" borderId="24" xfId="0" applyFont="1" applyFill="1" applyBorder="1" applyAlignment="1">
      <alignment horizontal="center" vertical="center" wrapText="1"/>
    </xf>
    <xf numFmtId="0" fontId="50" fillId="4" borderId="18" xfId="0" applyFont="1" applyFill="1" applyBorder="1" applyAlignment="1">
      <alignment horizontal="center" vertical="center" wrapText="1"/>
    </xf>
    <xf numFmtId="0" fontId="50" fillId="4" borderId="19" xfId="0" applyFont="1" applyFill="1" applyBorder="1" applyAlignment="1">
      <alignment horizontal="center" vertical="center" wrapText="1"/>
    </xf>
    <xf numFmtId="0" fontId="50" fillId="4" borderId="2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top"/>
    </xf>
    <xf numFmtId="0" fontId="31" fillId="4" borderId="6" xfId="0" applyFont="1" applyFill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55" fillId="2" borderId="9" xfId="0" applyFont="1" applyFill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43" fillId="4" borderId="10" xfId="0" applyFont="1" applyFill="1" applyBorder="1" applyAlignment="1">
      <alignment horizontal="center" vertical="center"/>
    </xf>
    <xf numFmtId="0" fontId="43" fillId="4" borderId="7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43" fillId="0" borderId="14" xfId="0" applyFont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/>
    </xf>
    <xf numFmtId="0" fontId="38" fillId="4" borderId="10" xfId="0" applyFont="1" applyFill="1" applyBorder="1" applyAlignment="1">
      <alignment horizontal="center" vertical="center"/>
    </xf>
    <xf numFmtId="0" fontId="38" fillId="4" borderId="7" xfId="0" applyFont="1" applyFill="1" applyBorder="1" applyAlignment="1">
      <alignment horizontal="center" vertical="center"/>
    </xf>
    <xf numFmtId="0" fontId="44" fillId="2" borderId="9" xfId="0" applyFont="1" applyFill="1" applyBorder="1" applyAlignment="1">
      <alignment horizontal="center" vertical="center"/>
    </xf>
    <xf numFmtId="0" fontId="38" fillId="0" borderId="1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1" fillId="0" borderId="17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38" fillId="4" borderId="14" xfId="0" applyFont="1" applyFill="1" applyBorder="1" applyAlignment="1">
      <alignment horizontal="center" vertical="center"/>
    </xf>
    <xf numFmtId="0" fontId="31" fillId="4" borderId="14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0" fontId="51" fillId="2" borderId="14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40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22" fontId="29" fillId="0" borderId="6" xfId="0" applyNumberFormat="1" applyFont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0" fontId="27" fillId="4" borderId="3" xfId="0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22" fontId="34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9" fillId="4" borderId="45" xfId="0" applyFont="1" applyFill="1" applyBorder="1" applyAlignment="1">
      <alignment horizontal="center" vertical="center"/>
    </xf>
    <xf numFmtId="0" fontId="39" fillId="4" borderId="47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0" fillId="6" borderId="8" xfId="0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5" borderId="21" xfId="0" applyFont="1" applyFill="1" applyBorder="1" applyAlignment="1">
      <alignment horizontal="left" vertical="center"/>
    </xf>
    <xf numFmtId="0" fontId="18" fillId="5" borderId="0" xfId="0" applyFont="1" applyFill="1" applyAlignment="1">
      <alignment horizontal="left" vertical="center"/>
    </xf>
    <xf numFmtId="0" fontId="19" fillId="5" borderId="19" xfId="0" applyFont="1" applyFill="1" applyBorder="1" applyAlignment="1">
      <alignment horizontal="center" vertical="center"/>
    </xf>
    <xf numFmtId="0" fontId="19" fillId="5" borderId="20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3" fillId="4" borderId="16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8" fillId="10" borderId="10" xfId="0" applyFont="1" applyFill="1" applyBorder="1" applyAlignment="1">
      <alignment horizontal="center" vertical="center"/>
    </xf>
    <xf numFmtId="0" fontId="38" fillId="10" borderId="7" xfId="0" applyFont="1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13" fillId="10" borderId="14" xfId="0" applyFont="1" applyFill="1" applyBorder="1" applyAlignment="1">
      <alignment horizontal="center" vertical="center" wrapText="1"/>
    </xf>
    <xf numFmtId="0" fontId="14" fillId="10" borderId="14" xfId="0" applyFont="1" applyFill="1" applyBorder="1" applyAlignment="1">
      <alignment horizontal="center" vertical="center" wrapText="1"/>
    </xf>
    <xf numFmtId="0" fontId="14" fillId="10" borderId="13" xfId="0" applyFont="1" applyFill="1" applyBorder="1" applyAlignment="1">
      <alignment horizontal="center" vertical="center" wrapText="1"/>
    </xf>
    <xf numFmtId="0" fontId="23" fillId="10" borderId="14" xfId="0" applyFont="1" applyFill="1" applyBorder="1" applyAlignment="1">
      <alignment horizontal="center" vertical="center"/>
    </xf>
    <xf numFmtId="0" fontId="23" fillId="10" borderId="12" xfId="0" applyFont="1" applyFill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3" xfId="2" xr:uid="{00000000-0005-0000-0000-000002000000}"/>
    <cellStyle name="표준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1362075</xdr:colOff>
      <xdr:row>20</xdr:row>
      <xdr:rowOff>28575</xdr:rowOff>
    </xdr:from>
    <xdr:to>
      <xdr:col>23</xdr:col>
      <xdr:colOff>639535</xdr:colOff>
      <xdr:row>39</xdr:row>
      <xdr:rowOff>111579</xdr:rowOff>
    </xdr:to>
    <xdr:pic>
      <xdr:nvPicPr>
        <xdr:cNvPr id="2" name="그림 2">
          <a:extLst>
            <a:ext uri="{FF2B5EF4-FFF2-40B4-BE49-F238E27FC236}">
              <a16:creationId xmlns:a16="http://schemas.microsoft.com/office/drawing/2014/main" id="{3A0289A0-04DD-4AB0-AA6B-6A78C25BD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20932" y="5008789"/>
          <a:ext cx="6285139" cy="6804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2" name="이등변 삼각형 1">
          <a:extLst>
            <a:ext uri="{FF2B5EF4-FFF2-40B4-BE49-F238E27FC236}">
              <a16:creationId xmlns:a16="http://schemas.microsoft.com/office/drawing/2014/main" id="{2B355B60-80B2-499D-BDF4-C7374A73DB23}"/>
            </a:ext>
          </a:extLst>
        </xdr:cNvPr>
        <xdr:cNvSpPr/>
      </xdr:nvSpPr>
      <xdr:spPr>
        <a:xfrm>
          <a:off x="4543425" y="1390650"/>
          <a:ext cx="2428875" cy="2571750"/>
        </a:xfrm>
        <a:prstGeom prst="triangle">
          <a:avLst/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0</xdr:colOff>
      <xdr:row>5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3" name="이등변 삼각형 2">
          <a:extLst>
            <a:ext uri="{FF2B5EF4-FFF2-40B4-BE49-F238E27FC236}">
              <a16:creationId xmlns:a16="http://schemas.microsoft.com/office/drawing/2014/main" id="{87CF208B-0297-4D4E-930A-BE929593DC4B}"/>
            </a:ext>
          </a:extLst>
        </xdr:cNvPr>
        <xdr:cNvSpPr/>
      </xdr:nvSpPr>
      <xdr:spPr>
        <a:xfrm>
          <a:off x="4543425" y="1390650"/>
          <a:ext cx="2428875" cy="2571750"/>
        </a:xfrm>
        <a:prstGeom prst="triangle">
          <a:avLst/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763681</xdr:colOff>
      <xdr:row>4</xdr:row>
      <xdr:rowOff>67796</xdr:rowOff>
    </xdr:from>
    <xdr:to>
      <xdr:col>9</xdr:col>
      <xdr:colOff>28575</xdr:colOff>
      <xdr:row>12</xdr:row>
      <xdr:rowOff>257175</xdr:rowOff>
    </xdr:to>
    <xdr:grpSp>
      <xdr:nvGrpSpPr>
        <xdr:cNvPr id="4" name="그룹 3">
          <a:extLst>
            <a:ext uri="{FF2B5EF4-FFF2-40B4-BE49-F238E27FC236}">
              <a16:creationId xmlns:a16="http://schemas.microsoft.com/office/drawing/2014/main" id="{78424BEB-CD31-485F-9A22-9CDB6A95AD28}"/>
            </a:ext>
          </a:extLst>
        </xdr:cNvPr>
        <xdr:cNvGrpSpPr/>
      </xdr:nvGrpSpPr>
      <xdr:grpSpPr>
        <a:xfrm>
          <a:off x="2831967" y="1537367"/>
          <a:ext cx="4149858" cy="2801951"/>
          <a:chOff x="2823882" y="1066800"/>
          <a:chExt cx="4150659" cy="1622612"/>
        </a:xfrm>
      </xdr:grpSpPr>
      <xdr:sp macro="" textlink="">
        <xdr:nvSpPr>
          <xdr:cNvPr id="5" name="직사각형 4">
            <a:extLst>
              <a:ext uri="{FF2B5EF4-FFF2-40B4-BE49-F238E27FC236}">
                <a16:creationId xmlns:a16="http://schemas.microsoft.com/office/drawing/2014/main" id="{18A8BEFB-19B5-6C6A-08E1-E7C918259822}"/>
              </a:ext>
            </a:extLst>
          </xdr:cNvPr>
          <xdr:cNvSpPr/>
        </xdr:nvSpPr>
        <xdr:spPr>
          <a:xfrm>
            <a:off x="2823882" y="1066800"/>
            <a:ext cx="4105835" cy="1613647"/>
          </a:xfrm>
          <a:prstGeom prst="rect">
            <a:avLst/>
          </a:prstGeom>
          <a:solidFill>
            <a:sysClr val="window" lastClr="FFFFFF"/>
          </a:solidFill>
          <a:ln w="25400" cmpd="sng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cxnSp macro="">
        <xdr:nvCxnSpPr>
          <xdr:cNvPr id="6" name="직선 연결선 5">
            <a:extLst>
              <a:ext uri="{FF2B5EF4-FFF2-40B4-BE49-F238E27FC236}">
                <a16:creationId xmlns:a16="http://schemas.microsoft.com/office/drawing/2014/main" id="{C89AD07A-2FF3-2312-F17B-163DE017F879}"/>
              </a:ext>
            </a:extLst>
          </xdr:cNvPr>
          <xdr:cNvCxnSpPr/>
        </xdr:nvCxnSpPr>
        <xdr:spPr>
          <a:xfrm>
            <a:off x="2868706" y="1138518"/>
            <a:ext cx="4105835" cy="155089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직선 연결선 6">
            <a:extLst>
              <a:ext uri="{FF2B5EF4-FFF2-40B4-BE49-F238E27FC236}">
                <a16:creationId xmlns:a16="http://schemas.microsoft.com/office/drawing/2014/main" id="{DAED6D54-BF5C-2FA1-CD7C-A4F4CD672C93}"/>
              </a:ext>
            </a:extLst>
          </xdr:cNvPr>
          <xdr:cNvCxnSpPr/>
        </xdr:nvCxnSpPr>
        <xdr:spPr>
          <a:xfrm flipV="1">
            <a:off x="2868706" y="1138518"/>
            <a:ext cx="4105835" cy="155089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2" name="이등변 삼각형 1">
          <a:extLst>
            <a:ext uri="{FF2B5EF4-FFF2-40B4-BE49-F238E27FC236}">
              <a16:creationId xmlns:a16="http://schemas.microsoft.com/office/drawing/2014/main" id="{A9411832-2F9C-4FA4-9E15-C7E9BA9FD9F8}"/>
            </a:ext>
          </a:extLst>
        </xdr:cNvPr>
        <xdr:cNvSpPr/>
      </xdr:nvSpPr>
      <xdr:spPr>
        <a:xfrm>
          <a:off x="4543425" y="1352550"/>
          <a:ext cx="2428875" cy="2752725"/>
        </a:xfrm>
        <a:prstGeom prst="triangle">
          <a:avLst/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0</xdr:colOff>
      <xdr:row>5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3" name="이등변 삼각형 2">
          <a:extLst>
            <a:ext uri="{FF2B5EF4-FFF2-40B4-BE49-F238E27FC236}">
              <a16:creationId xmlns:a16="http://schemas.microsoft.com/office/drawing/2014/main" id="{93B34DE1-D64D-430D-92F4-0328889CAC26}"/>
            </a:ext>
          </a:extLst>
        </xdr:cNvPr>
        <xdr:cNvSpPr/>
      </xdr:nvSpPr>
      <xdr:spPr>
        <a:xfrm>
          <a:off x="4543425" y="1352550"/>
          <a:ext cx="2428875" cy="2752725"/>
        </a:xfrm>
        <a:prstGeom prst="triangle">
          <a:avLst/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2" name="이등변 삼각형 1">
          <a:extLst>
            <a:ext uri="{FF2B5EF4-FFF2-40B4-BE49-F238E27FC236}">
              <a16:creationId xmlns:a16="http://schemas.microsoft.com/office/drawing/2014/main" id="{0E07410F-D649-4A92-9CBB-00475B83EC0D}"/>
            </a:ext>
          </a:extLst>
        </xdr:cNvPr>
        <xdr:cNvSpPr/>
      </xdr:nvSpPr>
      <xdr:spPr>
        <a:xfrm>
          <a:off x="4543425" y="1390650"/>
          <a:ext cx="2428875" cy="2571750"/>
        </a:xfrm>
        <a:prstGeom prst="triangle">
          <a:avLst/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zoomScale="70" zoomScaleNormal="70" workbookViewId="0">
      <pane xSplit="4" ySplit="5" topLeftCell="E36" activePane="bottomRight" state="frozen"/>
      <selection pane="topRight" activeCell="E1" sqref="E1"/>
      <selection pane="bottomLeft" activeCell="A3" sqref="A3"/>
      <selection pane="bottomRight" activeCell="E38" sqref="E38:H38"/>
    </sheetView>
  </sheetViews>
  <sheetFormatPr defaultRowHeight="17.25"/>
  <cols>
    <col min="1" max="1" width="14.375" style="16" customWidth="1"/>
    <col min="2" max="2" width="11.5" style="16" customWidth="1"/>
    <col min="3" max="3" width="13.375" style="16" customWidth="1"/>
    <col min="4" max="4" width="26.75" style="16" customWidth="1"/>
    <col min="5" max="6" width="13.375" style="16" customWidth="1"/>
    <col min="7" max="7" width="15.875" style="16" customWidth="1"/>
    <col min="8" max="8" width="13.375" style="16" customWidth="1"/>
  </cols>
  <sheetData>
    <row r="1" spans="1:8" ht="17.25" customHeight="1">
      <c r="A1" s="341" t="s">
        <v>255</v>
      </c>
      <c r="B1" s="341"/>
      <c r="C1" s="341"/>
      <c r="D1" s="341"/>
      <c r="E1" s="341"/>
      <c r="F1" s="341"/>
      <c r="G1" s="341"/>
      <c r="H1" s="341"/>
    </row>
    <row r="2" spans="1:8" ht="17.25" customHeight="1">
      <c r="A2" s="341"/>
      <c r="B2" s="341"/>
      <c r="C2" s="341"/>
      <c r="D2" s="341"/>
      <c r="E2" s="341"/>
      <c r="F2" s="341"/>
      <c r="G2" s="341"/>
      <c r="H2" s="341"/>
    </row>
    <row r="3" spans="1:8" ht="18" customHeight="1" thickBot="1">
      <c r="A3" s="342"/>
      <c r="B3" s="342"/>
      <c r="C3" s="342"/>
      <c r="D3" s="342"/>
      <c r="E3" s="342"/>
      <c r="F3" s="342"/>
      <c r="G3" s="342"/>
      <c r="H3" s="342"/>
    </row>
    <row r="4" spans="1:8" ht="16.5">
      <c r="A4" s="333" t="s">
        <v>10</v>
      </c>
      <c r="B4" s="336" t="s">
        <v>11</v>
      </c>
      <c r="C4" s="336" t="s">
        <v>76</v>
      </c>
      <c r="D4" s="336" t="s">
        <v>12</v>
      </c>
      <c r="E4" s="336" t="s">
        <v>13</v>
      </c>
      <c r="F4" s="336" t="s">
        <v>14</v>
      </c>
      <c r="G4" s="336" t="s">
        <v>15</v>
      </c>
      <c r="H4" s="343" t="s">
        <v>17</v>
      </c>
    </row>
    <row r="5" spans="1:8" thickBot="1">
      <c r="A5" s="335"/>
      <c r="B5" s="337"/>
      <c r="C5" s="337"/>
      <c r="D5" s="337"/>
      <c r="E5" s="337"/>
      <c r="F5" s="337"/>
      <c r="G5" s="337"/>
      <c r="H5" s="344"/>
    </row>
    <row r="6" spans="1:8" ht="26.25">
      <c r="A6" s="338" t="s">
        <v>18</v>
      </c>
      <c r="B6" s="330">
        <v>0.58333333333333337</v>
      </c>
      <c r="C6" s="345" t="s">
        <v>19</v>
      </c>
      <c r="D6" s="333" t="s">
        <v>20</v>
      </c>
      <c r="E6" s="644" t="s">
        <v>21</v>
      </c>
      <c r="F6" s="645">
        <v>120</v>
      </c>
      <c r="G6" s="644" t="s">
        <v>22</v>
      </c>
      <c r="H6" s="646">
        <v>801229</v>
      </c>
    </row>
    <row r="7" spans="1:8" ht="26.25">
      <c r="A7" s="339"/>
      <c r="B7" s="331"/>
      <c r="C7" s="346"/>
      <c r="D7" s="334"/>
      <c r="E7" s="315" t="s">
        <v>23</v>
      </c>
      <c r="F7" s="316">
        <v>121</v>
      </c>
      <c r="G7" s="315" t="s">
        <v>24</v>
      </c>
      <c r="H7" s="317">
        <v>771218</v>
      </c>
    </row>
    <row r="8" spans="1:8" ht="26.25">
      <c r="A8" s="339"/>
      <c r="B8" s="331"/>
      <c r="C8" s="346"/>
      <c r="D8" s="334"/>
      <c r="E8" s="315" t="s">
        <v>25</v>
      </c>
      <c r="F8" s="316">
        <v>122</v>
      </c>
      <c r="G8" s="315" t="s">
        <v>26</v>
      </c>
      <c r="H8" s="317">
        <v>970607</v>
      </c>
    </row>
    <row r="9" spans="1:8" ht="26.25">
      <c r="A9" s="339"/>
      <c r="B9" s="331"/>
      <c r="C9" s="346"/>
      <c r="D9" s="334"/>
      <c r="E9" s="315" t="s">
        <v>27</v>
      </c>
      <c r="F9" s="316">
        <v>125</v>
      </c>
      <c r="G9" s="315" t="s">
        <v>28</v>
      </c>
      <c r="H9" s="317">
        <v>781101</v>
      </c>
    </row>
    <row r="10" spans="1:8" ht="26.25">
      <c r="A10" s="339"/>
      <c r="B10" s="331"/>
      <c r="C10" s="346"/>
      <c r="D10" s="334"/>
      <c r="E10" s="315" t="s">
        <v>29</v>
      </c>
      <c r="F10" s="316">
        <v>124</v>
      </c>
      <c r="G10" s="315" t="s">
        <v>30</v>
      </c>
      <c r="H10" s="317">
        <v>891222</v>
      </c>
    </row>
    <row r="11" spans="1:8" ht="26.25">
      <c r="A11" s="339"/>
      <c r="B11" s="331"/>
      <c r="C11" s="346"/>
      <c r="D11" s="334"/>
      <c r="E11" s="315" t="s">
        <v>25</v>
      </c>
      <c r="F11" s="316">
        <v>123</v>
      </c>
      <c r="G11" s="315" t="s">
        <v>31</v>
      </c>
      <c r="H11" s="317">
        <v>930225</v>
      </c>
    </row>
    <row r="12" spans="1:8" ht="27" thickBot="1">
      <c r="A12" s="339"/>
      <c r="B12" s="332"/>
      <c r="C12" s="346"/>
      <c r="D12" s="335"/>
      <c r="E12" s="312" t="s">
        <v>32</v>
      </c>
      <c r="F12" s="318">
        <v>126</v>
      </c>
      <c r="G12" s="312" t="s">
        <v>33</v>
      </c>
      <c r="H12" s="319">
        <v>790128</v>
      </c>
    </row>
    <row r="13" spans="1:8" ht="26.25">
      <c r="A13" s="339"/>
      <c r="B13" s="330">
        <v>0.59722222222222221</v>
      </c>
      <c r="C13" s="346"/>
      <c r="D13" s="333" t="s">
        <v>34</v>
      </c>
      <c r="E13" s="644" t="s">
        <v>21</v>
      </c>
      <c r="F13" s="645">
        <v>210</v>
      </c>
      <c r="G13" s="644" t="s">
        <v>35</v>
      </c>
      <c r="H13" s="646">
        <v>790910</v>
      </c>
    </row>
    <row r="14" spans="1:8" ht="26.25">
      <c r="A14" s="339"/>
      <c r="B14" s="331"/>
      <c r="C14" s="346"/>
      <c r="D14" s="334"/>
      <c r="E14" s="315" t="s">
        <v>23</v>
      </c>
      <c r="F14" s="316">
        <v>211</v>
      </c>
      <c r="G14" s="315" t="s">
        <v>36</v>
      </c>
      <c r="H14" s="317">
        <v>760212</v>
      </c>
    </row>
    <row r="15" spans="1:8" ht="26.25">
      <c r="A15" s="339"/>
      <c r="B15" s="331"/>
      <c r="C15" s="346"/>
      <c r="D15" s="334"/>
      <c r="E15" s="315" t="s">
        <v>29</v>
      </c>
      <c r="F15" s="316">
        <v>212</v>
      </c>
      <c r="G15" s="315" t="s">
        <v>37</v>
      </c>
      <c r="H15" s="317">
        <v>740203</v>
      </c>
    </row>
    <row r="16" spans="1:8" ht="27" thickBot="1">
      <c r="A16" s="339"/>
      <c r="B16" s="332"/>
      <c r="C16" s="346"/>
      <c r="D16" s="335"/>
      <c r="E16" s="312" t="s">
        <v>38</v>
      </c>
      <c r="F16" s="318">
        <v>213</v>
      </c>
      <c r="G16" s="312" t="s">
        <v>39</v>
      </c>
      <c r="H16" s="319">
        <v>770119</v>
      </c>
    </row>
    <row r="17" spans="1:8" ht="26.25">
      <c r="A17" s="339"/>
      <c r="B17" s="330">
        <v>0.60416666666666663</v>
      </c>
      <c r="C17" s="346"/>
      <c r="D17" s="333" t="s">
        <v>592</v>
      </c>
      <c r="E17" s="644" t="s">
        <v>21</v>
      </c>
      <c r="F17" s="645">
        <v>127</v>
      </c>
      <c r="G17" s="644" t="s">
        <v>40</v>
      </c>
      <c r="H17" s="646">
        <v>640326</v>
      </c>
    </row>
    <row r="18" spans="1:8" ht="26.25">
      <c r="A18" s="339"/>
      <c r="B18" s="331"/>
      <c r="C18" s="346"/>
      <c r="D18" s="334"/>
      <c r="E18" s="315" t="s">
        <v>41</v>
      </c>
      <c r="F18" s="316">
        <v>128</v>
      </c>
      <c r="G18" s="315" t="s">
        <v>42</v>
      </c>
      <c r="H18" s="317">
        <v>590204</v>
      </c>
    </row>
    <row r="19" spans="1:8" ht="26.25">
      <c r="A19" s="339"/>
      <c r="B19" s="331"/>
      <c r="C19" s="346"/>
      <c r="D19" s="334"/>
      <c r="E19" s="315" t="s">
        <v>43</v>
      </c>
      <c r="F19" s="316">
        <v>129</v>
      </c>
      <c r="G19" s="315" t="s">
        <v>44</v>
      </c>
      <c r="H19" s="317">
        <v>710123</v>
      </c>
    </row>
    <row r="20" spans="1:8" ht="27" thickBot="1">
      <c r="A20" s="339"/>
      <c r="B20" s="332"/>
      <c r="C20" s="346"/>
      <c r="D20" s="335"/>
      <c r="E20" s="312" t="s">
        <v>45</v>
      </c>
      <c r="F20" s="318">
        <v>130</v>
      </c>
      <c r="G20" s="312" t="s">
        <v>46</v>
      </c>
      <c r="H20" s="319">
        <v>621029</v>
      </c>
    </row>
    <row r="21" spans="1:8" ht="26.25">
      <c r="A21" s="339"/>
      <c r="B21" s="330">
        <v>0.61111111111111105</v>
      </c>
      <c r="C21" s="346"/>
      <c r="D21" s="333" t="s">
        <v>593</v>
      </c>
      <c r="E21" s="311" t="s">
        <v>47</v>
      </c>
      <c r="F21" s="313">
        <v>139</v>
      </c>
      <c r="G21" s="311" t="s">
        <v>48</v>
      </c>
      <c r="H21" s="314">
        <v>610509</v>
      </c>
    </row>
    <row r="22" spans="1:8" ht="26.25">
      <c r="A22" s="339"/>
      <c r="B22" s="331"/>
      <c r="C22" s="346"/>
      <c r="D22" s="334"/>
      <c r="E22" s="315" t="s">
        <v>49</v>
      </c>
      <c r="F22" s="316">
        <v>132</v>
      </c>
      <c r="G22" s="315" t="s">
        <v>50</v>
      </c>
      <c r="H22" s="317">
        <v>571012</v>
      </c>
    </row>
    <row r="23" spans="1:8" ht="26.25">
      <c r="A23" s="339"/>
      <c r="B23" s="331"/>
      <c r="C23" s="346"/>
      <c r="D23" s="334"/>
      <c r="E23" s="315" t="s">
        <v>23</v>
      </c>
      <c r="F23" s="316">
        <v>133</v>
      </c>
      <c r="G23" s="315" t="s">
        <v>51</v>
      </c>
      <c r="H23" s="317">
        <v>561106</v>
      </c>
    </row>
    <row r="24" spans="1:8" ht="27" thickBot="1">
      <c r="A24" s="339"/>
      <c r="B24" s="332"/>
      <c r="C24" s="346"/>
      <c r="D24" s="335"/>
      <c r="E24" s="312" t="s">
        <v>52</v>
      </c>
      <c r="F24" s="318">
        <v>134</v>
      </c>
      <c r="G24" s="312" t="s">
        <v>53</v>
      </c>
      <c r="H24" s="319">
        <v>690226</v>
      </c>
    </row>
    <row r="25" spans="1:8" ht="26.25">
      <c r="A25" s="339"/>
      <c r="B25" s="330">
        <v>0.61805555555555558</v>
      </c>
      <c r="C25" s="346"/>
      <c r="D25" s="333" t="s">
        <v>594</v>
      </c>
      <c r="E25" s="311" t="s">
        <v>45</v>
      </c>
      <c r="F25" s="313">
        <v>131</v>
      </c>
      <c r="G25" s="311" t="s">
        <v>54</v>
      </c>
      <c r="H25" s="314">
        <v>560510</v>
      </c>
    </row>
    <row r="26" spans="1:8" ht="26.25">
      <c r="A26" s="339"/>
      <c r="B26" s="331"/>
      <c r="C26" s="346"/>
      <c r="D26" s="334"/>
      <c r="E26" s="315" t="s">
        <v>55</v>
      </c>
      <c r="F26" s="316">
        <v>135</v>
      </c>
      <c r="G26" s="315" t="s">
        <v>56</v>
      </c>
      <c r="H26" s="317">
        <v>690227</v>
      </c>
    </row>
    <row r="27" spans="1:8" ht="26.25">
      <c r="A27" s="339"/>
      <c r="B27" s="331"/>
      <c r="C27" s="346"/>
      <c r="D27" s="334"/>
      <c r="E27" s="315" t="s">
        <v>29</v>
      </c>
      <c r="F27" s="316">
        <v>136</v>
      </c>
      <c r="G27" s="315" t="s">
        <v>57</v>
      </c>
      <c r="H27" s="317">
        <v>621105</v>
      </c>
    </row>
    <row r="28" spans="1:8" ht="26.25">
      <c r="A28" s="339"/>
      <c r="B28" s="331"/>
      <c r="C28" s="346"/>
      <c r="D28" s="334"/>
      <c r="E28" s="315" t="s">
        <v>38</v>
      </c>
      <c r="F28" s="316">
        <v>137</v>
      </c>
      <c r="G28" s="315" t="s">
        <v>58</v>
      </c>
      <c r="H28" s="317">
        <v>630527</v>
      </c>
    </row>
    <row r="29" spans="1:8" ht="27" thickBot="1">
      <c r="A29" s="339"/>
      <c r="B29" s="332"/>
      <c r="C29" s="346"/>
      <c r="D29" s="335"/>
      <c r="E29" s="312" t="s">
        <v>32</v>
      </c>
      <c r="F29" s="318">
        <v>138</v>
      </c>
      <c r="G29" s="312" t="s">
        <v>59</v>
      </c>
      <c r="H29" s="319">
        <v>721120</v>
      </c>
    </row>
    <row r="30" spans="1:8" ht="26.25">
      <c r="A30" s="339"/>
      <c r="B30" s="330">
        <v>0.625</v>
      </c>
      <c r="C30" s="346"/>
      <c r="D30" s="333" t="s">
        <v>595</v>
      </c>
      <c r="E30" s="311" t="s">
        <v>45</v>
      </c>
      <c r="F30" s="313">
        <v>218</v>
      </c>
      <c r="G30" s="311" t="s">
        <v>60</v>
      </c>
      <c r="H30" s="314">
        <v>690925</v>
      </c>
    </row>
    <row r="31" spans="1:8" ht="26.25">
      <c r="A31" s="339"/>
      <c r="B31" s="331"/>
      <c r="C31" s="346"/>
      <c r="D31" s="334"/>
      <c r="E31" s="315" t="s">
        <v>52</v>
      </c>
      <c r="F31" s="316">
        <v>222</v>
      </c>
      <c r="G31" s="315" t="s">
        <v>61</v>
      </c>
      <c r="H31" s="317">
        <v>630521</v>
      </c>
    </row>
    <row r="32" spans="1:8" ht="26.25">
      <c r="A32" s="339"/>
      <c r="B32" s="331"/>
      <c r="C32" s="346"/>
      <c r="D32" s="334"/>
      <c r="E32" s="315" t="s">
        <v>47</v>
      </c>
      <c r="F32" s="316">
        <v>228</v>
      </c>
      <c r="G32" s="315" t="s">
        <v>62</v>
      </c>
      <c r="H32" s="317">
        <v>610331</v>
      </c>
    </row>
    <row r="33" spans="1:8" ht="26.25">
      <c r="A33" s="339"/>
      <c r="B33" s="331"/>
      <c r="C33" s="346"/>
      <c r="D33" s="334"/>
      <c r="E33" s="315" t="s">
        <v>29</v>
      </c>
      <c r="F33" s="316">
        <v>224</v>
      </c>
      <c r="G33" s="315" t="s">
        <v>63</v>
      </c>
      <c r="H33" s="317">
        <v>620511</v>
      </c>
    </row>
    <row r="34" spans="1:8" ht="27" thickBot="1">
      <c r="A34" s="339"/>
      <c r="B34" s="332"/>
      <c r="C34" s="346"/>
      <c r="D34" s="335"/>
      <c r="E34" s="312" t="s">
        <v>32</v>
      </c>
      <c r="F34" s="318">
        <v>225</v>
      </c>
      <c r="G34" s="312" t="s">
        <v>64</v>
      </c>
      <c r="H34" s="319">
        <v>730122</v>
      </c>
    </row>
    <row r="35" spans="1:8" ht="26.25">
      <c r="A35" s="339"/>
      <c r="B35" s="330">
        <v>0.63194444444444442</v>
      </c>
      <c r="C35" s="346"/>
      <c r="D35" s="333" t="s">
        <v>596</v>
      </c>
      <c r="E35" s="311" t="s">
        <v>32</v>
      </c>
      <c r="F35" s="313">
        <v>226</v>
      </c>
      <c r="G35" s="311" t="s">
        <v>65</v>
      </c>
      <c r="H35" s="314">
        <v>550305</v>
      </c>
    </row>
    <row r="36" spans="1:8" ht="26.25">
      <c r="A36" s="339"/>
      <c r="B36" s="331"/>
      <c r="C36" s="346"/>
      <c r="D36" s="334"/>
      <c r="E36" s="315" t="s">
        <v>38</v>
      </c>
      <c r="F36" s="316">
        <v>227</v>
      </c>
      <c r="G36" s="315" t="s">
        <v>66</v>
      </c>
      <c r="H36" s="317">
        <v>630516</v>
      </c>
    </row>
    <row r="37" spans="1:8" ht="26.25">
      <c r="A37" s="339"/>
      <c r="B37" s="331"/>
      <c r="C37" s="346"/>
      <c r="D37" s="334"/>
      <c r="E37" s="315" t="s">
        <v>52</v>
      </c>
      <c r="F37" s="316">
        <v>223</v>
      </c>
      <c r="G37" s="315" t="s">
        <v>67</v>
      </c>
      <c r="H37" s="317">
        <v>650607</v>
      </c>
    </row>
    <row r="38" spans="1:8" ht="26.25">
      <c r="A38" s="339"/>
      <c r="B38" s="331"/>
      <c r="C38" s="346"/>
      <c r="D38" s="334"/>
      <c r="E38" s="656" t="s">
        <v>21</v>
      </c>
      <c r="F38" s="657">
        <v>214</v>
      </c>
      <c r="G38" s="656" t="s">
        <v>68</v>
      </c>
      <c r="H38" s="658">
        <v>720810</v>
      </c>
    </row>
    <row r="39" spans="1:8" ht="27" thickBot="1">
      <c r="A39" s="339"/>
      <c r="B39" s="332"/>
      <c r="C39" s="346"/>
      <c r="D39" s="335"/>
      <c r="E39" s="312" t="s">
        <v>41</v>
      </c>
      <c r="F39" s="318">
        <v>215</v>
      </c>
      <c r="G39" s="312" t="s">
        <v>69</v>
      </c>
      <c r="H39" s="319">
        <v>641008</v>
      </c>
    </row>
    <row r="40" spans="1:8" ht="26.25">
      <c r="A40" s="339"/>
      <c r="B40" s="330">
        <v>0.63888888888888895</v>
      </c>
      <c r="C40" s="346"/>
      <c r="D40" s="333" t="s">
        <v>597</v>
      </c>
      <c r="E40" s="311" t="s">
        <v>43</v>
      </c>
      <c r="F40" s="313">
        <v>216</v>
      </c>
      <c r="G40" s="311" t="s">
        <v>70</v>
      </c>
      <c r="H40" s="314">
        <v>680210</v>
      </c>
    </row>
    <row r="41" spans="1:8" ht="26.25">
      <c r="A41" s="339"/>
      <c r="B41" s="331"/>
      <c r="C41" s="346"/>
      <c r="D41" s="334"/>
      <c r="E41" s="315" t="s">
        <v>45</v>
      </c>
      <c r="F41" s="316">
        <v>217</v>
      </c>
      <c r="G41" s="315" t="s">
        <v>71</v>
      </c>
      <c r="H41" s="317">
        <v>691117</v>
      </c>
    </row>
    <row r="42" spans="1:8" ht="26.25">
      <c r="A42" s="339"/>
      <c r="B42" s="331"/>
      <c r="C42" s="346"/>
      <c r="D42" s="334"/>
      <c r="E42" s="315" t="s">
        <v>23</v>
      </c>
      <c r="F42" s="316">
        <v>219</v>
      </c>
      <c r="G42" s="315" t="s">
        <v>72</v>
      </c>
      <c r="H42" s="317">
        <v>651205</v>
      </c>
    </row>
    <row r="43" spans="1:8" ht="26.25">
      <c r="A43" s="339"/>
      <c r="B43" s="331"/>
      <c r="C43" s="346"/>
      <c r="D43" s="334"/>
      <c r="E43" s="315" t="s">
        <v>55</v>
      </c>
      <c r="F43" s="316">
        <v>220</v>
      </c>
      <c r="G43" s="315" t="s">
        <v>73</v>
      </c>
      <c r="H43" s="317">
        <v>601201</v>
      </c>
    </row>
    <row r="44" spans="1:8" ht="27" thickBot="1">
      <c r="A44" s="340"/>
      <c r="B44" s="332"/>
      <c r="C44" s="347"/>
      <c r="D44" s="335"/>
      <c r="E44" s="312" t="s">
        <v>74</v>
      </c>
      <c r="F44" s="318">
        <v>221</v>
      </c>
      <c r="G44" s="312" t="s">
        <v>75</v>
      </c>
      <c r="H44" s="319">
        <v>720113</v>
      </c>
    </row>
  </sheetData>
  <mergeCells count="27">
    <mergeCell ref="G4:G5"/>
    <mergeCell ref="A4:A5"/>
    <mergeCell ref="B4:B5"/>
    <mergeCell ref="D4:D5"/>
    <mergeCell ref="E4:E5"/>
    <mergeCell ref="F4:F5"/>
    <mergeCell ref="B13:B16"/>
    <mergeCell ref="D13:D16"/>
    <mergeCell ref="B17:B20"/>
    <mergeCell ref="D17:D20"/>
    <mergeCell ref="B21:B24"/>
    <mergeCell ref="B40:B44"/>
    <mergeCell ref="D40:D44"/>
    <mergeCell ref="C4:C5"/>
    <mergeCell ref="A6:A44"/>
    <mergeCell ref="A1:H3"/>
    <mergeCell ref="D21:D24"/>
    <mergeCell ref="B25:B29"/>
    <mergeCell ref="D25:D29"/>
    <mergeCell ref="B30:B34"/>
    <mergeCell ref="D30:D34"/>
    <mergeCell ref="B35:B39"/>
    <mergeCell ref="D35:D39"/>
    <mergeCell ref="H4:H5"/>
    <mergeCell ref="B6:B12"/>
    <mergeCell ref="C6:C44"/>
    <mergeCell ref="D6:D12"/>
  </mergeCells>
  <phoneticPr fontId="1" type="noConversion"/>
  <pageMargins left="0.7" right="0.7" top="0.75" bottom="0.75" header="0.3" footer="0.3"/>
  <pageSetup paperSize="9" scale="64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N40"/>
  <sheetViews>
    <sheetView topLeftCell="A4" zoomScale="55" zoomScaleNormal="55" workbookViewId="0">
      <selection activeCell="L28" sqref="L28"/>
    </sheetView>
  </sheetViews>
  <sheetFormatPr defaultRowHeight="17.25"/>
  <cols>
    <col min="1" max="1" width="7.75" customWidth="1"/>
    <col min="2" max="2" width="27.75" customWidth="1"/>
    <col min="3" max="3" width="26" style="16" customWidth="1"/>
    <col min="4" max="4" width="7.5" style="16" customWidth="1"/>
    <col min="5" max="6" width="11.375" style="16" customWidth="1"/>
    <col min="7" max="7" width="7.5" style="16" customWidth="1"/>
    <col min="8" max="8" width="20.375" style="16" customWidth="1"/>
    <col min="9" max="9" width="24.25" style="16" customWidth="1"/>
    <col min="10" max="10" width="13.375" customWidth="1"/>
    <col min="11" max="11" width="13.375" style="137" customWidth="1"/>
    <col min="12" max="12" width="9" style="101"/>
    <col min="13" max="13" width="12.25" style="101" customWidth="1"/>
    <col min="14" max="14" width="22.25" style="101" customWidth="1"/>
  </cols>
  <sheetData>
    <row r="1" spans="1:14" ht="31.5">
      <c r="A1" s="412" t="s">
        <v>539</v>
      </c>
      <c r="B1" s="413"/>
      <c r="C1" s="413"/>
      <c r="D1" s="413"/>
      <c r="E1" s="413"/>
      <c r="F1" s="413"/>
      <c r="G1" s="413"/>
      <c r="H1" s="413"/>
      <c r="I1" s="413"/>
      <c r="J1" s="413"/>
      <c r="K1" s="181"/>
      <c r="L1" s="514"/>
      <c r="M1" s="514"/>
      <c r="N1" s="514"/>
    </row>
    <row r="2" spans="1:14" ht="16.5">
      <c r="A2" s="414"/>
      <c r="B2" s="415"/>
      <c r="C2" s="415"/>
      <c r="D2" s="415"/>
      <c r="E2" s="415"/>
      <c r="F2" s="415"/>
      <c r="G2" s="415"/>
      <c r="H2" s="415"/>
      <c r="I2" s="415"/>
      <c r="J2" s="415"/>
      <c r="K2" s="182"/>
    </row>
    <row r="3" spans="1:14" ht="18" thickBot="1">
      <c r="A3" s="13"/>
      <c r="B3" s="416" t="s">
        <v>78</v>
      </c>
      <c r="C3" s="416"/>
      <c r="D3" s="417"/>
      <c r="E3" s="103"/>
      <c r="F3" s="103"/>
      <c r="G3" s="416" t="s">
        <v>78</v>
      </c>
      <c r="H3" s="416"/>
      <c r="I3" s="417"/>
      <c r="J3" s="62"/>
      <c r="K3" s="122"/>
    </row>
    <row r="6" spans="1:14" ht="27" customHeight="1">
      <c r="A6" s="512" t="s">
        <v>529</v>
      </c>
      <c r="B6" s="513"/>
      <c r="C6" s="513"/>
      <c r="D6" s="513"/>
      <c r="E6" s="513"/>
      <c r="F6" s="513"/>
      <c r="G6" s="513"/>
      <c r="H6" s="513"/>
      <c r="I6" s="513"/>
      <c r="J6" s="513"/>
      <c r="K6" s="260"/>
    </row>
    <row r="7" spans="1:14" ht="27" customHeight="1">
      <c r="A7" s="101" t="s">
        <v>3</v>
      </c>
      <c r="B7" s="101" t="s">
        <v>4</v>
      </c>
      <c r="C7" s="106" t="s">
        <v>0</v>
      </c>
      <c r="D7" s="106"/>
      <c r="E7" s="106"/>
      <c r="F7" s="106"/>
      <c r="G7" s="106"/>
      <c r="H7" s="106" t="s">
        <v>0</v>
      </c>
      <c r="I7" s="106" t="s">
        <v>4</v>
      </c>
      <c r="J7" s="101" t="s">
        <v>3</v>
      </c>
      <c r="K7" s="122"/>
    </row>
    <row r="8" spans="1:14" ht="27" customHeight="1">
      <c r="A8" s="401" t="s">
        <v>252</v>
      </c>
      <c r="B8" s="402"/>
      <c r="C8" s="403"/>
      <c r="D8" s="248"/>
      <c r="E8" s="249"/>
      <c r="F8" s="249"/>
      <c r="G8" s="249"/>
      <c r="H8" s="515" t="e">
        <f>VLOOKUP(J8,L10:N12,2,FALSE)</f>
        <v>#N/A</v>
      </c>
      <c r="I8" s="517" t="e">
        <f>VLOOKUP(J8,L10:N12,3,FALSE)</f>
        <v>#N/A</v>
      </c>
      <c r="J8" s="411">
        <v>3</v>
      </c>
      <c r="K8" s="122"/>
    </row>
    <row r="9" spans="1:14" ht="27" customHeight="1">
      <c r="A9" s="404"/>
      <c r="B9" s="405"/>
      <c r="C9" s="406"/>
      <c r="D9" s="250"/>
      <c r="E9" s="249"/>
      <c r="F9" s="249"/>
      <c r="G9" s="251"/>
      <c r="H9" s="516"/>
      <c r="I9" s="518"/>
      <c r="J9" s="411"/>
      <c r="K9" s="122"/>
      <c r="L9" s="87" t="s">
        <v>413</v>
      </c>
      <c r="M9" s="87" t="s">
        <v>1</v>
      </c>
      <c r="N9" s="177" t="s">
        <v>414</v>
      </c>
    </row>
    <row r="10" spans="1:14" ht="27" customHeight="1">
      <c r="A10" s="102"/>
      <c r="B10" s="102"/>
      <c r="C10" s="252"/>
      <c r="D10" s="253"/>
      <c r="E10" s="519">
        <v>2</v>
      </c>
      <c r="F10" s="520"/>
      <c r="G10" s="521"/>
      <c r="H10" s="522"/>
      <c r="I10" s="88"/>
      <c r="J10" s="88"/>
      <c r="L10" s="254"/>
      <c r="M10" s="254" t="s">
        <v>264</v>
      </c>
      <c r="N10" s="177" t="s">
        <v>530</v>
      </c>
    </row>
    <row r="11" spans="1:14" ht="27" customHeight="1">
      <c r="A11" s="56"/>
      <c r="B11" s="56"/>
      <c r="C11" s="249"/>
      <c r="D11" s="253"/>
      <c r="E11" s="523"/>
      <c r="F11" s="524"/>
      <c r="G11" s="521"/>
      <c r="H11" s="522"/>
      <c r="I11" s="141"/>
      <c r="J11" s="141"/>
      <c r="L11" s="254"/>
      <c r="M11" s="254" t="s">
        <v>88</v>
      </c>
      <c r="N11" s="177" t="s">
        <v>531</v>
      </c>
    </row>
    <row r="12" spans="1:14" ht="27" customHeight="1">
      <c r="A12" s="411">
        <v>1</v>
      </c>
      <c r="B12" s="411" t="e">
        <f>VLOOKUP(A12,L9:N12,2,FALSE)</f>
        <v>#N/A</v>
      </c>
      <c r="C12" s="527" t="e">
        <f>VLOOKUP(A12,L9:N12,3,FALSE)</f>
        <v>#N/A</v>
      </c>
      <c r="D12" s="255"/>
      <c r="E12" s="525"/>
      <c r="F12" s="526"/>
      <c r="G12" s="256">
        <v>1</v>
      </c>
      <c r="H12" s="528" t="e">
        <f>VLOOKUP(J12,L10:N12,2,FALSE)</f>
        <v>#N/A</v>
      </c>
      <c r="I12" s="529" t="e">
        <f>VLOOKUP(J12,L9:N12,3,FALSE)</f>
        <v>#N/A</v>
      </c>
      <c r="J12" s="530">
        <v>2</v>
      </c>
      <c r="K12" s="122"/>
      <c r="L12" s="177"/>
      <c r="M12" s="177" t="s">
        <v>87</v>
      </c>
      <c r="N12" s="177" t="s">
        <v>532</v>
      </c>
    </row>
    <row r="13" spans="1:14" ht="27" customHeight="1">
      <c r="A13" s="411"/>
      <c r="B13" s="411"/>
      <c r="C13" s="527"/>
      <c r="D13" s="251"/>
      <c r="E13" s="249"/>
      <c r="F13" s="249"/>
      <c r="G13" s="249"/>
      <c r="H13" s="528"/>
      <c r="I13" s="529"/>
      <c r="J13" s="530"/>
      <c r="K13" s="122"/>
    </row>
    <row r="14" spans="1:14" ht="27" customHeight="1">
      <c r="A14" s="102"/>
      <c r="B14" s="102"/>
      <c r="C14" s="108"/>
      <c r="D14" s="531"/>
      <c r="E14" s="531"/>
      <c r="F14" s="531"/>
      <c r="G14" s="531"/>
      <c r="H14" s="108"/>
      <c r="I14" s="252"/>
      <c r="J14" s="102"/>
      <c r="K14" s="122"/>
    </row>
    <row r="15" spans="1:14" ht="27" customHeight="1">
      <c r="A15" s="56"/>
      <c r="B15" s="56"/>
      <c r="C15" s="108"/>
      <c r="D15" s="531"/>
      <c r="E15" s="531"/>
      <c r="F15" s="531"/>
      <c r="G15" s="531"/>
      <c r="H15" s="108"/>
      <c r="I15" s="249"/>
      <c r="J15" s="56"/>
    </row>
    <row r="16" spans="1:14" ht="27" customHeight="1">
      <c r="A16" s="420"/>
      <c r="B16" s="420"/>
      <c r="C16" s="534"/>
      <c r="D16" s="249"/>
      <c r="E16" s="249"/>
      <c r="F16" s="249"/>
      <c r="G16" s="249"/>
      <c r="H16" s="534"/>
      <c r="I16" s="534"/>
      <c r="J16" s="420"/>
      <c r="K16" s="122"/>
    </row>
    <row r="17" spans="1:14" ht="27" customHeight="1">
      <c r="A17" s="420"/>
      <c r="B17" s="420"/>
      <c r="C17" s="534"/>
      <c r="D17" s="249"/>
      <c r="E17" s="249"/>
      <c r="F17" s="249"/>
      <c r="G17" s="249"/>
      <c r="H17" s="534"/>
      <c r="I17" s="534"/>
      <c r="J17" s="420"/>
      <c r="K17" s="122"/>
    </row>
    <row r="18" spans="1:14" ht="27" customHeight="1">
      <c r="A18" s="56"/>
      <c r="B18" s="56"/>
      <c r="C18" s="249"/>
      <c r="D18" s="108"/>
      <c r="E18" s="249"/>
      <c r="F18" s="249"/>
      <c r="G18" s="249"/>
      <c r="H18" s="108"/>
      <c r="I18" s="108"/>
      <c r="J18" s="92"/>
      <c r="K18" s="259"/>
    </row>
    <row r="19" spans="1:14" ht="27" customHeight="1">
      <c r="A19" s="532" t="s">
        <v>533</v>
      </c>
      <c r="B19" s="533"/>
      <c r="C19" s="533"/>
      <c r="D19" s="533"/>
      <c r="E19" s="533"/>
      <c r="F19" s="533"/>
      <c r="G19" s="533"/>
      <c r="H19" s="533"/>
      <c r="I19" s="533"/>
      <c r="J19" s="533"/>
      <c r="K19" s="260"/>
    </row>
    <row r="20" spans="1:14" ht="27" customHeight="1">
      <c r="A20" s="101" t="s">
        <v>3</v>
      </c>
      <c r="B20" s="101" t="s">
        <v>4</v>
      </c>
      <c r="C20" s="106" t="s">
        <v>0</v>
      </c>
      <c r="D20" s="106"/>
      <c r="E20" s="106"/>
      <c r="F20" s="106"/>
      <c r="G20" s="106"/>
      <c r="H20" s="106" t="s">
        <v>0</v>
      </c>
      <c r="I20" s="106" t="s">
        <v>4</v>
      </c>
      <c r="J20" s="101" t="s">
        <v>3</v>
      </c>
      <c r="K20" s="122"/>
    </row>
    <row r="21" spans="1:14" ht="27" customHeight="1">
      <c r="A21" s="401" t="s">
        <v>252</v>
      </c>
      <c r="B21" s="402"/>
      <c r="C21" s="403"/>
      <c r="D21" s="248"/>
      <c r="E21" s="249"/>
      <c r="F21" s="249"/>
      <c r="G21" s="249"/>
      <c r="H21" s="515" t="str">
        <f>VLOOKUP(J21,L23:N24,2,FALSE)</f>
        <v>용인시</v>
      </c>
      <c r="I21" s="517" t="str">
        <f>VLOOKUP(J21,L23:N24,3,FALSE)</f>
        <v>이윤경(여10),장정규(남8)</v>
      </c>
      <c r="J21" s="411">
        <v>2</v>
      </c>
      <c r="K21" s="122"/>
    </row>
    <row r="22" spans="1:14" ht="27" customHeight="1">
      <c r="A22" s="404"/>
      <c r="B22" s="405"/>
      <c r="C22" s="406"/>
      <c r="D22" s="250"/>
      <c r="E22" s="249"/>
      <c r="F22" s="249"/>
      <c r="G22" s="251"/>
      <c r="H22" s="516"/>
      <c r="I22" s="518"/>
      <c r="J22" s="411"/>
      <c r="K22" s="122"/>
      <c r="L22" s="87" t="s">
        <v>413</v>
      </c>
      <c r="M22" s="87" t="s">
        <v>1</v>
      </c>
      <c r="N22" s="177" t="s">
        <v>414</v>
      </c>
    </row>
    <row r="23" spans="1:14" ht="27" customHeight="1">
      <c r="A23" s="102"/>
      <c r="B23" s="102"/>
      <c r="C23" s="252"/>
      <c r="D23" s="253"/>
      <c r="E23" s="519">
        <v>1</v>
      </c>
      <c r="F23" s="520"/>
      <c r="G23" s="258"/>
      <c r="H23" s="427"/>
      <c r="I23" s="427"/>
      <c r="J23" s="427"/>
      <c r="K23" s="122"/>
      <c r="L23" s="254">
        <v>1</v>
      </c>
      <c r="M23" s="254" t="s">
        <v>88</v>
      </c>
      <c r="N23" s="177" t="s">
        <v>534</v>
      </c>
    </row>
    <row r="24" spans="1:14" ht="27" customHeight="1">
      <c r="A24" s="56"/>
      <c r="B24" s="56"/>
      <c r="C24" s="249"/>
      <c r="D24" s="253"/>
      <c r="E24" s="523"/>
      <c r="F24" s="524"/>
      <c r="G24" s="258"/>
      <c r="H24" s="428"/>
      <c r="I24" s="428"/>
      <c r="J24" s="428"/>
      <c r="K24" s="122"/>
      <c r="L24" s="254">
        <v>2</v>
      </c>
      <c r="M24" s="254" t="s">
        <v>262</v>
      </c>
      <c r="N24" s="177" t="s">
        <v>535</v>
      </c>
    </row>
    <row r="25" spans="1:14" ht="27" customHeight="1">
      <c r="A25" s="411">
        <v>1</v>
      </c>
      <c r="B25" s="411" t="str">
        <f>VLOOKUP(A25,L23:N24,2,FALSE)</f>
        <v>안산시</v>
      </c>
      <c r="C25" s="535" t="str">
        <f>VLOOKUP(A25,L23:N24,3,D30)</f>
        <v>이성희(여60),김지선(남6)</v>
      </c>
      <c r="D25" s="255"/>
      <c r="E25" s="525"/>
      <c r="F25" s="526"/>
      <c r="G25" s="248"/>
      <c r="H25" s="401" t="s">
        <v>252</v>
      </c>
      <c r="I25" s="402"/>
      <c r="J25" s="403"/>
      <c r="K25" s="122"/>
    </row>
    <row r="26" spans="1:14" ht="27" customHeight="1">
      <c r="A26" s="411"/>
      <c r="B26" s="411"/>
      <c r="C26" s="535"/>
      <c r="D26" s="251"/>
      <c r="E26" s="249"/>
      <c r="F26" s="249"/>
      <c r="G26" s="249"/>
      <c r="H26" s="404"/>
      <c r="I26" s="405"/>
      <c r="J26" s="406"/>
      <c r="K26" s="122"/>
    </row>
    <row r="27" spans="1:14" ht="27" customHeight="1">
      <c r="A27" s="102"/>
      <c r="B27" s="102"/>
      <c r="C27" s="108"/>
      <c r="D27" s="249"/>
      <c r="E27" s="249"/>
      <c r="F27" s="249"/>
      <c r="G27" s="249"/>
      <c r="H27" s="108"/>
      <c r="I27" s="252"/>
      <c r="J27" s="102"/>
      <c r="K27" s="122"/>
    </row>
    <row r="28" spans="1:14" ht="27" customHeight="1">
      <c r="A28" s="420"/>
      <c r="B28" s="420"/>
      <c r="C28" s="534"/>
      <c r="D28" s="249"/>
      <c r="E28" s="249"/>
      <c r="F28" s="249"/>
      <c r="G28" s="249"/>
      <c r="H28" s="534"/>
      <c r="I28" s="534"/>
      <c r="J28" s="511"/>
      <c r="K28" s="142"/>
    </row>
    <row r="29" spans="1:14" ht="27" customHeight="1">
      <c r="A29" s="420"/>
      <c r="B29" s="420"/>
      <c r="C29" s="534"/>
      <c r="D29" s="249"/>
      <c r="E29" s="249"/>
      <c r="F29" s="249"/>
      <c r="G29" s="249"/>
      <c r="H29" s="534"/>
      <c r="I29" s="534"/>
      <c r="J29" s="511"/>
      <c r="K29" s="142"/>
    </row>
    <row r="30" spans="1:14" ht="27" customHeight="1"/>
    <row r="31" spans="1:14" ht="27" customHeight="1"/>
    <row r="32" spans="1:14" ht="27" customHeight="1">
      <c r="A32" s="512" t="s">
        <v>536</v>
      </c>
      <c r="B32" s="513"/>
      <c r="C32" s="513"/>
      <c r="D32" s="513"/>
      <c r="E32" s="513"/>
      <c r="F32" s="513"/>
      <c r="G32" s="513"/>
      <c r="H32" s="513"/>
      <c r="I32" s="513"/>
      <c r="J32" s="513"/>
      <c r="K32" s="260"/>
    </row>
    <row r="33" spans="1:14" ht="27" customHeight="1">
      <c r="A33" s="101" t="s">
        <v>3</v>
      </c>
      <c r="B33" s="101" t="s">
        <v>4</v>
      </c>
      <c r="C33" s="106" t="s">
        <v>0</v>
      </c>
      <c r="D33" s="106"/>
      <c r="E33" s="106"/>
      <c r="F33" s="106"/>
      <c r="G33" s="106"/>
      <c r="H33" s="106" t="s">
        <v>0</v>
      </c>
      <c r="I33" s="106" t="s">
        <v>4</v>
      </c>
      <c r="J33" s="101" t="s">
        <v>3</v>
      </c>
      <c r="K33" s="122"/>
    </row>
    <row r="34" spans="1:14" ht="27" customHeight="1">
      <c r="A34" s="401" t="s">
        <v>252</v>
      </c>
      <c r="B34" s="402"/>
      <c r="C34" s="403"/>
      <c r="D34" s="248"/>
      <c r="E34" s="249"/>
      <c r="F34" s="249"/>
      <c r="G34" s="249"/>
      <c r="H34" s="515" t="str">
        <f>VLOOKUP(J34,L36:N37,2,FALSE)</f>
        <v>의정부시</v>
      </c>
      <c r="I34" s="517" t="str">
        <f>VLOOKUP(J34,L36:N37,3,FALSE)</f>
        <v>이남걸(남DB),강은하(여11)</v>
      </c>
      <c r="J34" s="411">
        <v>2</v>
      </c>
      <c r="K34" s="122"/>
    </row>
    <row r="35" spans="1:14" ht="27" customHeight="1">
      <c r="A35" s="404"/>
      <c r="B35" s="405"/>
      <c r="C35" s="406"/>
      <c r="D35" s="250"/>
      <c r="E35" s="249"/>
      <c r="F35" s="249"/>
      <c r="G35" s="251"/>
      <c r="H35" s="516"/>
      <c r="I35" s="518"/>
      <c r="J35" s="411"/>
      <c r="K35" s="122"/>
      <c r="L35" s="87" t="s">
        <v>413</v>
      </c>
      <c r="M35" s="87" t="s">
        <v>1</v>
      </c>
      <c r="N35" s="177" t="s">
        <v>414</v>
      </c>
    </row>
    <row r="36" spans="1:14" ht="27" customHeight="1">
      <c r="A36" s="102"/>
      <c r="B36" s="102"/>
      <c r="C36" s="252"/>
      <c r="D36" s="253"/>
      <c r="E36" s="519">
        <v>1</v>
      </c>
      <c r="F36" s="520"/>
      <c r="G36" s="258"/>
      <c r="H36" s="427"/>
      <c r="I36" s="427"/>
      <c r="J36" s="427"/>
      <c r="K36" s="122"/>
      <c r="L36" s="254">
        <v>1</v>
      </c>
      <c r="M36" s="254" t="s">
        <v>261</v>
      </c>
      <c r="N36" s="177" t="s">
        <v>537</v>
      </c>
    </row>
    <row r="37" spans="1:14" ht="27" customHeight="1">
      <c r="A37" s="56"/>
      <c r="B37" s="56"/>
      <c r="C37" s="249"/>
      <c r="D37" s="253"/>
      <c r="E37" s="536"/>
      <c r="F37" s="524"/>
      <c r="G37" s="258"/>
      <c r="H37" s="428"/>
      <c r="I37" s="428"/>
      <c r="J37" s="428"/>
      <c r="K37" s="122"/>
      <c r="L37" s="254">
        <v>2</v>
      </c>
      <c r="M37" s="254" t="s">
        <v>264</v>
      </c>
      <c r="N37" s="177" t="s">
        <v>538</v>
      </c>
    </row>
    <row r="38" spans="1:14" ht="27" customHeight="1">
      <c r="A38" s="411">
        <v>1</v>
      </c>
      <c r="B38" s="411" t="str">
        <f>VLOOKUP(A38,L36:N37,2,FALSE)</f>
        <v>여주시</v>
      </c>
      <c r="C38" s="535" t="str">
        <f>VLOOKUP(A38,L36:N37,3,FALSE)</f>
        <v>박성주(남11),김승일(남11)</v>
      </c>
      <c r="D38" s="255"/>
      <c r="E38" s="525"/>
      <c r="F38" s="526"/>
      <c r="G38" s="248"/>
      <c r="H38" s="401" t="s">
        <v>252</v>
      </c>
      <c r="I38" s="402"/>
      <c r="J38" s="403"/>
      <c r="K38" s="122"/>
    </row>
    <row r="39" spans="1:14" ht="27" customHeight="1">
      <c r="A39" s="411"/>
      <c r="B39" s="411"/>
      <c r="C39" s="535"/>
      <c r="D39" s="251"/>
      <c r="E39" s="249"/>
      <c r="F39" s="249"/>
      <c r="G39" s="249"/>
      <c r="H39" s="404"/>
      <c r="I39" s="405"/>
      <c r="J39" s="406"/>
      <c r="K39" s="122"/>
    </row>
    <row r="40" spans="1:14">
      <c r="A40" s="102"/>
      <c r="B40" s="102"/>
      <c r="C40" s="108"/>
      <c r="D40" s="249"/>
      <c r="E40" s="249"/>
      <c r="F40" s="249"/>
      <c r="G40" s="249"/>
      <c r="H40" s="108"/>
      <c r="I40" s="252"/>
      <c r="J40" s="102"/>
      <c r="K40" s="122"/>
    </row>
  </sheetData>
  <mergeCells count="57">
    <mergeCell ref="C38:C39"/>
    <mergeCell ref="H38:J39"/>
    <mergeCell ref="A32:J32"/>
    <mergeCell ref="A34:C35"/>
    <mergeCell ref="H34:H35"/>
    <mergeCell ref="I34:I35"/>
    <mergeCell ref="J34:J35"/>
    <mergeCell ref="E36:F36"/>
    <mergeCell ref="H36:J37"/>
    <mergeCell ref="E37:F38"/>
    <mergeCell ref="A38:A39"/>
    <mergeCell ref="B38:B39"/>
    <mergeCell ref="J28:J29"/>
    <mergeCell ref="E23:F23"/>
    <mergeCell ref="H23:J24"/>
    <mergeCell ref="E24:F25"/>
    <mergeCell ref="A25:A26"/>
    <mergeCell ref="B25:B26"/>
    <mergeCell ref="C25:C26"/>
    <mergeCell ref="H25:J26"/>
    <mergeCell ref="A28:A29"/>
    <mergeCell ref="B28:B29"/>
    <mergeCell ref="C28:C29"/>
    <mergeCell ref="H28:H29"/>
    <mergeCell ref="I28:I29"/>
    <mergeCell ref="D14:E15"/>
    <mergeCell ref="F14:G15"/>
    <mergeCell ref="J16:J17"/>
    <mergeCell ref="A19:J19"/>
    <mergeCell ref="A21:C22"/>
    <mergeCell ref="H21:H22"/>
    <mergeCell ref="I21:I22"/>
    <mergeCell ref="J21:J22"/>
    <mergeCell ref="A16:A17"/>
    <mergeCell ref="B16:B17"/>
    <mergeCell ref="C16:C17"/>
    <mergeCell ref="H16:H17"/>
    <mergeCell ref="I16:I17"/>
    <mergeCell ref="A8:C9"/>
    <mergeCell ref="H8:H9"/>
    <mergeCell ref="I8:I9"/>
    <mergeCell ref="J8:J9"/>
    <mergeCell ref="E10:F10"/>
    <mergeCell ref="G10:H11"/>
    <mergeCell ref="E11:F12"/>
    <mergeCell ref="A12:A13"/>
    <mergeCell ref="B12:B13"/>
    <mergeCell ref="C12:C13"/>
    <mergeCell ref="H12:H13"/>
    <mergeCell ref="I12:I13"/>
    <mergeCell ref="J12:J13"/>
    <mergeCell ref="A6:J6"/>
    <mergeCell ref="A1:J1"/>
    <mergeCell ref="L1:N1"/>
    <mergeCell ref="A2:J2"/>
    <mergeCell ref="B3:D3"/>
    <mergeCell ref="G3:I3"/>
  </mergeCells>
  <phoneticPr fontId="1" type="noConversion"/>
  <pageMargins left="0.7" right="0.7" top="0.75" bottom="0.75" header="0.3" footer="0.3"/>
  <pageSetup paperSize="9"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S34"/>
  <sheetViews>
    <sheetView topLeftCell="A10" zoomScale="70" zoomScaleNormal="70" workbookViewId="0">
      <selection activeCell="P20" sqref="P20"/>
    </sheetView>
  </sheetViews>
  <sheetFormatPr defaultRowHeight="16.5"/>
  <cols>
    <col min="1" max="1" width="6.375" style="154" customWidth="1"/>
    <col min="2" max="2" width="16.875" style="154" customWidth="1"/>
    <col min="3" max="3" width="18.125" style="154" customWidth="1"/>
    <col min="4" max="11" width="5.75" style="154" customWidth="1"/>
    <col min="12" max="12" width="18.125" style="154" customWidth="1"/>
    <col min="13" max="13" width="17.375" style="154" customWidth="1"/>
    <col min="14" max="14" width="5.625" style="154" customWidth="1"/>
    <col min="15" max="15" width="8.75" style="154"/>
    <col min="16" max="16" width="8.5" style="154" customWidth="1"/>
    <col min="17" max="17" width="8.75" style="154"/>
    <col min="18" max="18" width="14.125" style="154" bestFit="1" customWidth="1"/>
  </cols>
  <sheetData>
    <row r="1" spans="1:19" ht="48" customHeight="1">
      <c r="A1" s="412" t="s">
        <v>399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</row>
    <row r="2" spans="1:19" ht="27" customHeight="1">
      <c r="A2" s="414" t="s">
        <v>253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9" ht="27" customHeight="1">
      <c r="A3" s="173"/>
      <c r="B3" s="550" t="s">
        <v>77</v>
      </c>
      <c r="C3" s="550"/>
      <c r="D3" s="551"/>
      <c r="E3" s="174" t="s">
        <v>7</v>
      </c>
      <c r="F3" s="174"/>
      <c r="G3" s="418" t="s">
        <v>8</v>
      </c>
      <c r="H3" s="418"/>
      <c r="I3" s="174"/>
      <c r="J3" s="174" t="s">
        <v>7</v>
      </c>
      <c r="K3" s="550" t="s">
        <v>77</v>
      </c>
      <c r="L3" s="550"/>
      <c r="M3" s="551"/>
      <c r="N3" s="62"/>
      <c r="P3" s="155"/>
      <c r="Q3" s="155"/>
      <c r="R3" s="155"/>
    </row>
    <row r="4" spans="1:19" ht="27" customHeight="1" thickBot="1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22"/>
      <c r="P4" s="155"/>
      <c r="Q4" s="155"/>
      <c r="R4" s="155"/>
    </row>
    <row r="5" spans="1:19" ht="27" customHeight="1" thickBot="1">
      <c r="A5" s="537">
        <v>1</v>
      </c>
      <c r="B5" s="539" t="str">
        <f>VLOOKUP(A5,$P$8:R19,2,FALSE)</f>
        <v>하남시</v>
      </c>
      <c r="C5" s="539" t="str">
        <f>VLOOKUP(A5,$P$8:$R$19,3,FALSE)</f>
        <v>박지호, 김상기</v>
      </c>
      <c r="D5" s="156"/>
      <c r="E5" s="157"/>
      <c r="F5" s="157"/>
      <c r="G5" s="157"/>
      <c r="H5" s="157"/>
      <c r="I5" s="157"/>
      <c r="J5" s="157"/>
      <c r="K5" s="156"/>
      <c r="L5" s="539" t="str">
        <f>VLOOKUP(N5,$P$8:R19,2,FALSE)</f>
        <v>고양시</v>
      </c>
      <c r="M5" s="539" t="str">
        <f>VLOOKUP(N5,$P$8:$R$19,3,FALSE)</f>
        <v>이도엽, 김건희</v>
      </c>
      <c r="N5" s="537">
        <v>11</v>
      </c>
      <c r="P5"/>
      <c r="Q5"/>
      <c r="R5"/>
    </row>
    <row r="6" spans="1:19" ht="27" customHeight="1" thickBot="1">
      <c r="A6" s="538"/>
      <c r="B6" s="540"/>
      <c r="C6" s="540"/>
      <c r="D6" s="158"/>
      <c r="E6" s="159"/>
      <c r="F6" s="157"/>
      <c r="G6" s="157"/>
      <c r="H6" s="157"/>
      <c r="I6" s="157"/>
      <c r="J6" s="160"/>
      <c r="K6" s="161"/>
      <c r="L6" s="540"/>
      <c r="M6" s="540"/>
      <c r="N6" s="538"/>
      <c r="P6"/>
      <c r="Q6" s="101"/>
      <c r="R6" s="101"/>
    </row>
    <row r="7" spans="1:19" ht="27" customHeight="1" thickBot="1">
      <c r="A7" s="543"/>
      <c r="B7" s="543"/>
      <c r="C7" s="543"/>
      <c r="D7" s="160"/>
      <c r="E7" s="162"/>
      <c r="F7" s="157"/>
      <c r="G7" s="157"/>
      <c r="H7" s="157"/>
      <c r="I7" s="157"/>
      <c r="J7" s="163"/>
      <c r="K7" s="159"/>
      <c r="L7" s="157"/>
      <c r="M7" s="157"/>
      <c r="N7" s="164"/>
      <c r="P7"/>
      <c r="Q7" s="101"/>
      <c r="R7" s="101"/>
    </row>
    <row r="8" spans="1:19" ht="27" customHeight="1" thickBot="1">
      <c r="A8" s="543"/>
      <c r="B8" s="543"/>
      <c r="C8" s="543"/>
      <c r="D8" s="160"/>
      <c r="E8" s="165"/>
      <c r="F8" s="159"/>
      <c r="G8" s="157"/>
      <c r="H8" s="157"/>
      <c r="I8" s="160"/>
      <c r="J8" s="165"/>
      <c r="K8" s="159"/>
      <c r="L8" s="157"/>
      <c r="M8" s="157"/>
      <c r="N8" s="164"/>
      <c r="P8" s="70" t="s">
        <v>2</v>
      </c>
      <c r="Q8" s="70" t="s">
        <v>1</v>
      </c>
      <c r="R8" s="70" t="s">
        <v>414</v>
      </c>
    </row>
    <row r="9" spans="1:19" ht="27" customHeight="1" thickBot="1">
      <c r="A9" s="544" t="s">
        <v>297</v>
      </c>
      <c r="B9" s="545"/>
      <c r="C9" s="546"/>
      <c r="D9" s="163"/>
      <c r="E9" s="166"/>
      <c r="F9" s="159"/>
      <c r="G9" s="157"/>
      <c r="H9" s="157"/>
      <c r="I9" s="160"/>
      <c r="J9" s="166"/>
      <c r="K9" s="162"/>
      <c r="L9" s="544" t="s">
        <v>297</v>
      </c>
      <c r="M9" s="545"/>
      <c r="N9" s="546"/>
      <c r="P9" s="104">
        <v>5</v>
      </c>
      <c r="Q9" s="286" t="s">
        <v>251</v>
      </c>
      <c r="R9" s="286" t="s">
        <v>547</v>
      </c>
      <c r="S9">
        <v>1</v>
      </c>
    </row>
    <row r="10" spans="1:19" ht="27" customHeight="1" thickBot="1">
      <c r="A10" s="547"/>
      <c r="B10" s="548"/>
      <c r="C10" s="549"/>
      <c r="D10" s="167"/>
      <c r="E10" s="160"/>
      <c r="F10" s="159"/>
      <c r="G10" s="157"/>
      <c r="H10" s="157"/>
      <c r="I10" s="160"/>
      <c r="J10" s="159"/>
      <c r="K10" s="167"/>
      <c r="L10" s="547"/>
      <c r="M10" s="548"/>
      <c r="N10" s="549"/>
      <c r="P10" s="104">
        <v>11</v>
      </c>
      <c r="Q10" s="286" t="s">
        <v>251</v>
      </c>
      <c r="R10" s="286" t="s">
        <v>415</v>
      </c>
      <c r="S10">
        <v>2</v>
      </c>
    </row>
    <row r="11" spans="1:19" ht="27" customHeight="1" thickBot="1">
      <c r="A11" s="543"/>
      <c r="B11" s="543"/>
      <c r="C11" s="543"/>
      <c r="D11" s="157"/>
      <c r="E11" s="160"/>
      <c r="F11" s="162"/>
      <c r="G11" s="157"/>
      <c r="H11" s="157"/>
      <c r="I11" s="163"/>
      <c r="J11" s="159"/>
      <c r="K11" s="157"/>
      <c r="L11" s="157"/>
      <c r="M11" s="157"/>
      <c r="N11" s="164"/>
      <c r="P11" s="104">
        <v>10</v>
      </c>
      <c r="Q11" s="286" t="s">
        <v>256</v>
      </c>
      <c r="R11" s="286" t="s">
        <v>422</v>
      </c>
      <c r="S11">
        <v>3</v>
      </c>
    </row>
    <row r="12" spans="1:19" ht="27" customHeight="1" thickBot="1">
      <c r="A12" s="543"/>
      <c r="B12" s="543"/>
      <c r="C12" s="543"/>
      <c r="D12" s="157"/>
      <c r="E12" s="160"/>
      <c r="F12" s="165"/>
      <c r="G12" s="159"/>
      <c r="H12" s="160"/>
      <c r="I12" s="165"/>
      <c r="J12" s="159"/>
      <c r="K12" s="157"/>
      <c r="L12" s="157"/>
      <c r="M12" s="157"/>
      <c r="N12" s="164"/>
      <c r="P12" s="104">
        <v>2</v>
      </c>
      <c r="Q12" s="286" t="s">
        <v>299</v>
      </c>
      <c r="R12" s="286" t="s">
        <v>416</v>
      </c>
      <c r="S12">
        <v>4</v>
      </c>
    </row>
    <row r="13" spans="1:19" ht="27" customHeight="1" thickBot="1">
      <c r="A13" s="537">
        <v>2</v>
      </c>
      <c r="B13" s="539" t="str">
        <f>VLOOKUP(A13,$P$8:R27,2,FALSE)</f>
        <v>동두천시</v>
      </c>
      <c r="C13" s="539" t="str">
        <f>VLOOKUP(A13,$P$8:$R$19,3,FALSE)</f>
        <v>이국재, 정의현</v>
      </c>
      <c r="D13" s="156"/>
      <c r="E13" s="160"/>
      <c r="F13" s="166"/>
      <c r="G13" s="159"/>
      <c r="H13" s="160"/>
      <c r="I13" s="166"/>
      <c r="J13" s="159"/>
      <c r="K13" s="156"/>
      <c r="L13" s="539" t="str">
        <f>VLOOKUP(N13,$P$8:R27,2,FALSE)</f>
        <v>광명시</v>
      </c>
      <c r="M13" s="539" t="str">
        <f>VLOOKUP(N13,$P$8:$R$19,3,FALSE)</f>
        <v>박혜성, 안기성</v>
      </c>
      <c r="N13" s="541">
        <v>10</v>
      </c>
      <c r="P13" s="104">
        <v>7</v>
      </c>
      <c r="Q13" s="286" t="s">
        <v>257</v>
      </c>
      <c r="R13" s="286" t="s">
        <v>417</v>
      </c>
      <c r="S13">
        <v>5</v>
      </c>
    </row>
    <row r="14" spans="1:19" ht="27" customHeight="1" thickBot="1">
      <c r="A14" s="538"/>
      <c r="B14" s="540"/>
      <c r="C14" s="540"/>
      <c r="D14" s="158"/>
      <c r="E14" s="166"/>
      <c r="F14" s="166"/>
      <c r="G14" s="159"/>
      <c r="H14" s="160"/>
      <c r="I14" s="166"/>
      <c r="J14" s="166"/>
      <c r="K14" s="161"/>
      <c r="L14" s="540"/>
      <c r="M14" s="540"/>
      <c r="N14" s="542"/>
      <c r="P14" s="104">
        <v>8</v>
      </c>
      <c r="Q14" s="286" t="s">
        <v>88</v>
      </c>
      <c r="R14" s="286" t="s">
        <v>418</v>
      </c>
      <c r="S14">
        <v>6</v>
      </c>
    </row>
    <row r="15" spans="1:19" ht="27" customHeight="1" thickBot="1">
      <c r="A15" s="543"/>
      <c r="B15" s="543"/>
      <c r="C15" s="543"/>
      <c r="D15" s="160"/>
      <c r="E15" s="168"/>
      <c r="F15" s="166"/>
      <c r="G15" s="159"/>
      <c r="H15" s="160"/>
      <c r="I15" s="166"/>
      <c r="J15" s="168"/>
      <c r="K15" s="159"/>
      <c r="L15" s="157"/>
      <c r="M15" s="157"/>
      <c r="N15" s="164"/>
      <c r="P15" s="104">
        <v>6</v>
      </c>
      <c r="Q15" s="286" t="s">
        <v>88</v>
      </c>
      <c r="R15" s="286" t="s">
        <v>419</v>
      </c>
      <c r="S15">
        <v>7</v>
      </c>
    </row>
    <row r="16" spans="1:19" ht="27" customHeight="1" thickBot="1">
      <c r="A16" s="543"/>
      <c r="B16" s="543"/>
      <c r="C16" s="543"/>
      <c r="D16" s="160"/>
      <c r="E16" s="161"/>
      <c r="F16" s="160"/>
      <c r="G16" s="159"/>
      <c r="H16" s="160"/>
      <c r="I16" s="159"/>
      <c r="J16" s="158"/>
      <c r="K16" s="159"/>
      <c r="L16" s="157"/>
      <c r="M16" s="157"/>
      <c r="N16" s="164"/>
      <c r="P16" s="104">
        <v>4</v>
      </c>
      <c r="Q16" s="286" t="s">
        <v>258</v>
      </c>
      <c r="R16" s="286" t="s">
        <v>423</v>
      </c>
      <c r="S16">
        <v>8</v>
      </c>
    </row>
    <row r="17" spans="1:19" ht="27" customHeight="1" thickBot="1">
      <c r="A17" s="537">
        <v>3</v>
      </c>
      <c r="B17" s="539" t="str">
        <f>VLOOKUP(A17,$P$8:R31,2,FALSE)</f>
        <v>연천군</v>
      </c>
      <c r="C17" s="539" t="str">
        <f>VLOOKUP(A17,$P$8:$R$19,3,FALSE)</f>
        <v>한병기, 박현민</v>
      </c>
      <c r="D17" s="163"/>
      <c r="E17" s="159"/>
      <c r="F17" s="160"/>
      <c r="G17" s="159"/>
      <c r="H17" s="160"/>
      <c r="I17" s="159"/>
      <c r="J17" s="160"/>
      <c r="K17" s="162"/>
      <c r="L17" s="539" t="str">
        <f>VLOOKUP(N17,$P$8:R31,2,FALSE)</f>
        <v>하남시</v>
      </c>
      <c r="M17" s="539" t="str">
        <f>VLOOKUP(N17,$P$8:$R$19,3,FALSE)</f>
        <v>김범구, 허재녕</v>
      </c>
      <c r="N17" s="537">
        <v>9</v>
      </c>
      <c r="P17" s="104">
        <v>3</v>
      </c>
      <c r="Q17" s="286" t="s">
        <v>265</v>
      </c>
      <c r="R17" s="286" t="s">
        <v>424</v>
      </c>
      <c r="S17">
        <v>9</v>
      </c>
    </row>
    <row r="18" spans="1:19" ht="27" customHeight="1" thickBot="1">
      <c r="A18" s="538"/>
      <c r="B18" s="540"/>
      <c r="C18" s="540"/>
      <c r="D18" s="167"/>
      <c r="E18" s="157"/>
      <c r="F18" s="160"/>
      <c r="G18" s="159"/>
      <c r="H18" s="160"/>
      <c r="I18" s="159"/>
      <c r="J18" s="157"/>
      <c r="K18" s="167"/>
      <c r="L18" s="540"/>
      <c r="M18" s="540"/>
      <c r="N18" s="538"/>
      <c r="P18" s="104">
        <v>9</v>
      </c>
      <c r="Q18" s="286" t="s">
        <v>168</v>
      </c>
      <c r="R18" s="286" t="s">
        <v>420</v>
      </c>
      <c r="S18">
        <v>10</v>
      </c>
    </row>
    <row r="19" spans="1:19" ht="27" customHeight="1" thickBot="1">
      <c r="A19" s="543"/>
      <c r="B19" s="543"/>
      <c r="C19" s="543"/>
      <c r="D19" s="157"/>
      <c r="E19" s="157"/>
      <c r="F19" s="160"/>
      <c r="G19" s="169"/>
      <c r="H19" s="170"/>
      <c r="I19" s="159"/>
      <c r="J19" s="157"/>
      <c r="K19" s="157"/>
      <c r="L19" s="157"/>
      <c r="M19" s="157"/>
      <c r="N19" s="164"/>
      <c r="P19" s="104">
        <v>1</v>
      </c>
      <c r="Q19" s="286" t="s">
        <v>168</v>
      </c>
      <c r="R19" s="286" t="s">
        <v>421</v>
      </c>
      <c r="S19">
        <v>11</v>
      </c>
    </row>
    <row r="20" spans="1:19" ht="27" customHeight="1" thickTop="1" thickBot="1">
      <c r="A20" s="543"/>
      <c r="B20" s="543"/>
      <c r="C20" s="543"/>
      <c r="D20" s="157"/>
      <c r="E20" s="157"/>
      <c r="F20" s="160"/>
      <c r="G20" s="171"/>
      <c r="H20" s="172"/>
      <c r="I20" s="159"/>
      <c r="J20" s="157"/>
      <c r="K20" s="157"/>
      <c r="L20" s="157"/>
      <c r="M20" s="157"/>
      <c r="N20" s="164"/>
      <c r="R20" s="101"/>
    </row>
    <row r="21" spans="1:19" ht="27" customHeight="1" thickBot="1">
      <c r="A21" s="537">
        <v>4</v>
      </c>
      <c r="B21" s="539" t="str">
        <f>VLOOKUP(A21,$P$8:R35,2,FALSE)</f>
        <v>안성시</v>
      </c>
      <c r="C21" s="539" t="str">
        <f>VLOOKUP(A21,$P$8:$R$19,3,FALSE)</f>
        <v>양준수, 김종혁</v>
      </c>
      <c r="D21" s="156"/>
      <c r="E21" s="157"/>
      <c r="F21" s="160"/>
      <c r="G21" s="159"/>
      <c r="H21" s="160"/>
      <c r="I21" s="159"/>
      <c r="J21" s="157"/>
      <c r="K21" s="156"/>
      <c r="L21" s="539" t="str">
        <f>VLOOKUP(N21,$P$8:R35,2,FALSE)</f>
        <v>안산시</v>
      </c>
      <c r="M21" s="539" t="str">
        <f>VLOOKUP(N21,$P$8:$R$19,3,FALSE)</f>
        <v>성정찬, 김준영</v>
      </c>
      <c r="N21" s="537">
        <v>8</v>
      </c>
    </row>
    <row r="22" spans="1:19" ht="27" customHeight="1" thickBot="1">
      <c r="A22" s="538"/>
      <c r="B22" s="540"/>
      <c r="C22" s="540"/>
      <c r="D22" s="158"/>
      <c r="E22" s="159"/>
      <c r="F22" s="160"/>
      <c r="G22" s="159"/>
      <c r="H22" s="160"/>
      <c r="I22" s="159"/>
      <c r="J22" s="160"/>
      <c r="K22" s="161"/>
      <c r="L22" s="540"/>
      <c r="M22" s="540"/>
      <c r="N22" s="538"/>
    </row>
    <row r="23" spans="1:19" ht="27" customHeight="1" thickBot="1">
      <c r="A23" s="543"/>
      <c r="B23" s="543"/>
      <c r="C23" s="543"/>
      <c r="D23" s="160"/>
      <c r="E23" s="162"/>
      <c r="F23" s="160"/>
      <c r="G23" s="159"/>
      <c r="H23" s="160"/>
      <c r="I23" s="159"/>
      <c r="J23" s="163"/>
      <c r="K23" s="159"/>
      <c r="L23" s="157"/>
      <c r="M23" s="157"/>
      <c r="N23" s="164"/>
    </row>
    <row r="24" spans="1:19" ht="27" customHeight="1" thickBot="1">
      <c r="A24" s="543"/>
      <c r="B24" s="543"/>
      <c r="C24" s="543"/>
      <c r="D24" s="160"/>
      <c r="E24" s="165"/>
      <c r="F24" s="166"/>
      <c r="G24" s="159"/>
      <c r="H24" s="160"/>
      <c r="I24" s="166"/>
      <c r="J24" s="165"/>
      <c r="K24" s="159"/>
      <c r="L24" s="157"/>
      <c r="M24" s="157"/>
      <c r="N24" s="164"/>
    </row>
    <row r="25" spans="1:19" ht="27" customHeight="1" thickBot="1">
      <c r="A25" s="544" t="s">
        <v>297</v>
      </c>
      <c r="B25" s="545"/>
      <c r="C25" s="546"/>
      <c r="D25" s="163"/>
      <c r="E25" s="166"/>
      <c r="F25" s="166"/>
      <c r="G25" s="159"/>
      <c r="H25" s="160"/>
      <c r="I25" s="166"/>
      <c r="J25" s="166"/>
      <c r="K25" s="162"/>
      <c r="L25" s="539" t="str">
        <f>VLOOKUP(N25,$P$8:R39,2,FALSE)</f>
        <v>성남시</v>
      </c>
      <c r="M25" s="539" t="str">
        <f>VLOOKUP(N25,$P$8:$R$19,3,FALSE)</f>
        <v>이원준, 현서율</v>
      </c>
      <c r="N25" s="537">
        <v>7</v>
      </c>
    </row>
    <row r="26" spans="1:19" ht="27" customHeight="1" thickBot="1">
      <c r="A26" s="547"/>
      <c r="B26" s="548"/>
      <c r="C26" s="549"/>
      <c r="D26" s="167"/>
      <c r="E26" s="160"/>
      <c r="F26" s="166"/>
      <c r="G26" s="159"/>
      <c r="H26" s="160"/>
      <c r="I26" s="166"/>
      <c r="J26" s="159"/>
      <c r="K26" s="167"/>
      <c r="L26" s="540"/>
      <c r="M26" s="540"/>
      <c r="N26" s="538"/>
    </row>
    <row r="27" spans="1:19" ht="27" customHeight="1" thickBot="1">
      <c r="A27" s="543"/>
      <c r="B27" s="543"/>
      <c r="C27" s="543"/>
      <c r="D27" s="157"/>
      <c r="E27" s="160"/>
      <c r="F27" s="168"/>
      <c r="G27" s="159"/>
      <c r="H27" s="160"/>
      <c r="I27" s="168"/>
      <c r="J27" s="159"/>
      <c r="K27" s="157"/>
      <c r="L27" s="157"/>
      <c r="M27" s="157"/>
      <c r="N27" s="164"/>
    </row>
    <row r="28" spans="1:19" ht="27" customHeight="1" thickBot="1">
      <c r="A28" s="543"/>
      <c r="B28" s="543"/>
      <c r="C28" s="543"/>
      <c r="D28" s="157"/>
      <c r="E28" s="160"/>
      <c r="F28" s="161"/>
      <c r="G28" s="157"/>
      <c r="H28" s="157"/>
      <c r="I28" s="158"/>
      <c r="J28" s="159"/>
      <c r="K28" s="157"/>
      <c r="L28" s="157"/>
      <c r="M28" s="157"/>
      <c r="N28" s="164"/>
    </row>
    <row r="29" spans="1:19" ht="27" customHeight="1" thickBot="1">
      <c r="A29" s="544" t="s">
        <v>297</v>
      </c>
      <c r="B29" s="545"/>
      <c r="C29" s="546"/>
      <c r="D29" s="156"/>
      <c r="E29" s="160"/>
      <c r="F29" s="159"/>
      <c r="G29" s="157"/>
      <c r="H29" s="157"/>
      <c r="I29" s="160"/>
      <c r="J29" s="159"/>
      <c r="K29" s="156"/>
      <c r="L29" s="544" t="s">
        <v>297</v>
      </c>
      <c r="M29" s="545"/>
      <c r="N29" s="546"/>
    </row>
    <row r="30" spans="1:19" ht="27" customHeight="1" thickBot="1">
      <c r="A30" s="547"/>
      <c r="B30" s="548"/>
      <c r="C30" s="549"/>
      <c r="D30" s="158"/>
      <c r="E30" s="166"/>
      <c r="F30" s="159"/>
      <c r="G30" s="157"/>
      <c r="H30" s="157"/>
      <c r="I30" s="160"/>
      <c r="J30" s="166"/>
      <c r="K30" s="161"/>
      <c r="L30" s="547"/>
      <c r="M30" s="548"/>
      <c r="N30" s="549"/>
    </row>
    <row r="31" spans="1:19" ht="27" customHeight="1" thickBot="1">
      <c r="A31" s="543"/>
      <c r="B31" s="543"/>
      <c r="C31" s="543"/>
      <c r="D31" s="160"/>
      <c r="E31" s="168"/>
      <c r="F31" s="159"/>
      <c r="G31" s="157"/>
      <c r="H31" s="157"/>
      <c r="I31" s="160"/>
      <c r="J31" s="168"/>
      <c r="K31" s="159"/>
      <c r="L31" s="157"/>
      <c r="M31" s="157"/>
      <c r="N31" s="164"/>
    </row>
    <row r="32" spans="1:19" ht="27" customHeight="1" thickBot="1">
      <c r="A32" s="543"/>
      <c r="B32" s="543"/>
      <c r="C32" s="543"/>
      <c r="D32" s="160"/>
      <c r="E32" s="161"/>
      <c r="F32" s="157"/>
      <c r="G32" s="157"/>
      <c r="H32" s="157"/>
      <c r="I32" s="157"/>
      <c r="J32" s="158"/>
      <c r="K32" s="159"/>
      <c r="L32" s="157"/>
      <c r="M32" s="157"/>
      <c r="N32" s="164"/>
    </row>
    <row r="33" spans="1:14" ht="27" customHeight="1" thickBot="1">
      <c r="A33" s="537">
        <v>5</v>
      </c>
      <c r="B33" s="539" t="str">
        <f>VLOOKUP(A33,$P$8:R47,2,FALSE)</f>
        <v>고양시</v>
      </c>
      <c r="C33" s="539" t="str">
        <f>VLOOKUP(A33,$P$8:$R$19,3,FALSE)</f>
        <v>홍순재, 임충호</v>
      </c>
      <c r="D33" s="163"/>
      <c r="E33" s="159"/>
      <c r="F33" s="157"/>
      <c r="G33" s="157"/>
      <c r="H33" s="157"/>
      <c r="I33" s="157"/>
      <c r="J33" s="160"/>
      <c r="K33" s="162"/>
      <c r="L33" s="539" t="str">
        <f>VLOOKUP(N33,$P$8:R47,2,FALSE)</f>
        <v>안산시</v>
      </c>
      <c r="M33" s="539" t="str">
        <f>VLOOKUP(N33,$P$8:$R$19,3,FALSE)</f>
        <v>고종욱, 박태규</v>
      </c>
      <c r="N33" s="537">
        <v>6</v>
      </c>
    </row>
    <row r="34" spans="1:14" ht="27" customHeight="1" thickBot="1">
      <c r="A34" s="538"/>
      <c r="B34" s="540"/>
      <c r="C34" s="540"/>
      <c r="D34" s="167"/>
      <c r="E34" s="157"/>
      <c r="F34" s="157"/>
      <c r="G34" s="157"/>
      <c r="H34" s="157"/>
      <c r="I34" s="157"/>
      <c r="J34" s="157"/>
      <c r="K34" s="167"/>
      <c r="L34" s="540"/>
      <c r="M34" s="540"/>
      <c r="N34" s="538"/>
    </row>
  </sheetData>
  <mergeCells count="57">
    <mergeCell ref="A1:N1"/>
    <mergeCell ref="A2:N2"/>
    <mergeCell ref="B3:D3"/>
    <mergeCell ref="G3:H3"/>
    <mergeCell ref="K3:M3"/>
    <mergeCell ref="M25:M26"/>
    <mergeCell ref="N33:N34"/>
    <mergeCell ref="A27:C27"/>
    <mergeCell ref="A28:C28"/>
    <mergeCell ref="A29:C30"/>
    <mergeCell ref="L29:N30"/>
    <mergeCell ref="A31:C31"/>
    <mergeCell ref="A32:C32"/>
    <mergeCell ref="A33:A34"/>
    <mergeCell ref="B33:B34"/>
    <mergeCell ref="C33:C34"/>
    <mergeCell ref="L33:L34"/>
    <mergeCell ref="M33:M34"/>
    <mergeCell ref="N25:N26"/>
    <mergeCell ref="M17:M18"/>
    <mergeCell ref="N17:N18"/>
    <mergeCell ref="A19:C19"/>
    <mergeCell ref="A20:C20"/>
    <mergeCell ref="A21:A22"/>
    <mergeCell ref="B21:B22"/>
    <mergeCell ref="C21:C22"/>
    <mergeCell ref="L21:L22"/>
    <mergeCell ref="M21:M22"/>
    <mergeCell ref="N21:N22"/>
    <mergeCell ref="L17:L18"/>
    <mergeCell ref="A23:C23"/>
    <mergeCell ref="A24:C24"/>
    <mergeCell ref="A25:C26"/>
    <mergeCell ref="L25:L26"/>
    <mergeCell ref="A15:C15"/>
    <mergeCell ref="A16:C16"/>
    <mergeCell ref="A17:A18"/>
    <mergeCell ref="B17:B18"/>
    <mergeCell ref="C17:C18"/>
    <mergeCell ref="N13:N14"/>
    <mergeCell ref="A7:C7"/>
    <mergeCell ref="A8:C8"/>
    <mergeCell ref="A9:C10"/>
    <mergeCell ref="L9:N10"/>
    <mergeCell ref="A11:C11"/>
    <mergeCell ref="A12:C12"/>
    <mergeCell ref="A13:A14"/>
    <mergeCell ref="B13:B14"/>
    <mergeCell ref="C13:C14"/>
    <mergeCell ref="L13:L14"/>
    <mergeCell ref="M13:M14"/>
    <mergeCell ref="N5:N6"/>
    <mergeCell ref="A5:A6"/>
    <mergeCell ref="B5:B6"/>
    <mergeCell ref="C5:C6"/>
    <mergeCell ref="L5:L6"/>
    <mergeCell ref="M5:M6"/>
  </mergeCells>
  <phoneticPr fontId="1" type="noConversion"/>
  <pageMargins left="0.7" right="0.7" top="0.75" bottom="0.75" header="0.3" footer="0.3"/>
  <pageSetup paperSize="9" scale="6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U19"/>
  <sheetViews>
    <sheetView topLeftCell="C1" zoomScale="70" zoomScaleNormal="70" workbookViewId="0">
      <selection activeCell="M10" sqref="M10:M11"/>
    </sheetView>
  </sheetViews>
  <sheetFormatPr defaultRowHeight="16.5"/>
  <cols>
    <col min="1" max="1" width="5" customWidth="1"/>
    <col min="2" max="2" width="8.625" customWidth="1"/>
    <col min="3" max="3" width="13.625" customWidth="1"/>
    <col min="4" max="4" width="10.125" customWidth="1"/>
    <col min="5" max="6" width="11.125" customWidth="1"/>
    <col min="7" max="8" width="9.125" customWidth="1"/>
    <col min="9" max="9" width="13.625" customWidth="1"/>
    <col min="10" max="10" width="11.625" customWidth="1"/>
    <col min="11" max="11" width="11.375" customWidth="1"/>
    <col min="12" max="12" width="13.625" customWidth="1"/>
    <col min="13" max="13" width="8.625" customWidth="1"/>
    <col min="14" max="14" width="5" customWidth="1"/>
    <col min="15" max="17" width="8.625"/>
    <col min="18" max="18" width="10.375" customWidth="1"/>
    <col min="19" max="20" width="0" hidden="1" customWidth="1"/>
    <col min="21" max="21" width="3.625" customWidth="1" collapsed="1"/>
  </cols>
  <sheetData>
    <row r="1" spans="1:21" ht="34.5" customHeight="1">
      <c r="A1" s="412" t="s">
        <v>399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Q1" s="73"/>
    </row>
    <row r="2" spans="1:21" ht="22.5" customHeight="1">
      <c r="A2" s="414" t="s">
        <v>400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Q2" s="73"/>
    </row>
    <row r="3" spans="1:21" ht="22.5" customHeight="1" thickBot="1">
      <c r="A3" s="13"/>
      <c r="B3" s="416" t="s">
        <v>77</v>
      </c>
      <c r="C3" s="416"/>
      <c r="D3" s="417"/>
      <c r="E3" s="103" t="s">
        <v>7</v>
      </c>
      <c r="F3" s="103"/>
      <c r="G3" s="418" t="s">
        <v>8</v>
      </c>
      <c r="H3" s="418"/>
      <c r="I3" s="103"/>
      <c r="J3" s="103" t="s">
        <v>7</v>
      </c>
      <c r="K3" s="416" t="s">
        <v>77</v>
      </c>
      <c r="L3" s="416"/>
      <c r="M3" s="417"/>
      <c r="N3" s="62"/>
      <c r="O3" s="101"/>
      <c r="P3" s="101"/>
      <c r="Q3" s="73"/>
      <c r="R3" s="101"/>
      <c r="S3" s="101"/>
      <c r="T3" s="101"/>
      <c r="U3" s="101"/>
    </row>
    <row r="4" spans="1:21" ht="22.5" customHeight="1"/>
    <row r="5" spans="1:21" ht="22.5" customHeight="1">
      <c r="G5" s="553" t="str">
        <f>P8&amp;" : "&amp;R8&amp;" "&amp;Q8</f>
        <v>동두천시 : 김희숙 김다희</v>
      </c>
      <c r="H5" s="553"/>
      <c r="I5" s="553"/>
    </row>
    <row r="6" spans="1:21" ht="22.5" customHeight="1" thickBot="1">
      <c r="A6" s="552"/>
      <c r="B6" s="552"/>
      <c r="C6" s="552"/>
      <c r="L6" s="552"/>
      <c r="M6" s="552"/>
      <c r="N6" s="552"/>
    </row>
    <row r="7" spans="1:21" ht="22.5" customHeight="1" thickBot="1">
      <c r="A7" s="552"/>
      <c r="B7" s="552"/>
      <c r="C7" s="552"/>
      <c r="L7" s="552"/>
      <c r="M7" s="552"/>
      <c r="N7" s="552"/>
      <c r="O7" s="25" t="s">
        <v>2</v>
      </c>
      <c r="P7" s="26" t="s">
        <v>1</v>
      </c>
      <c r="Q7" s="26" t="s">
        <v>0</v>
      </c>
      <c r="R7" s="97" t="s">
        <v>0</v>
      </c>
      <c r="S7" s="151" t="s">
        <v>0</v>
      </c>
      <c r="T7" s="24" t="s">
        <v>0</v>
      </c>
    </row>
    <row r="8" spans="1:21" ht="22.5" customHeight="1">
      <c r="L8" s="552"/>
      <c r="M8" s="552"/>
      <c r="N8" s="552"/>
      <c r="O8" s="28">
        <v>1</v>
      </c>
      <c r="P8" s="297" t="s">
        <v>299</v>
      </c>
      <c r="Q8" s="297" t="s">
        <v>401</v>
      </c>
      <c r="R8" s="298" t="s">
        <v>404</v>
      </c>
      <c r="S8" s="152"/>
      <c r="T8" s="147"/>
      <c r="U8" s="101">
        <v>1</v>
      </c>
    </row>
    <row r="9" spans="1:21" ht="22.5" customHeight="1">
      <c r="L9" s="552"/>
      <c r="M9" s="552"/>
      <c r="N9" s="552"/>
      <c r="O9" s="28">
        <v>2</v>
      </c>
      <c r="P9" s="297" t="s">
        <v>260</v>
      </c>
      <c r="Q9" s="297" t="s">
        <v>402</v>
      </c>
      <c r="R9" s="298" t="s">
        <v>405</v>
      </c>
      <c r="S9" s="153"/>
      <c r="T9" s="66"/>
      <c r="U9" s="101">
        <v>2</v>
      </c>
    </row>
    <row r="10" spans="1:21" ht="22.5" customHeight="1" thickBot="1">
      <c r="A10" s="552"/>
      <c r="B10" s="552"/>
      <c r="C10" s="552"/>
      <c r="L10" s="552"/>
      <c r="M10" s="552"/>
      <c r="N10" s="552"/>
      <c r="O10" s="34">
        <v>3</v>
      </c>
      <c r="P10" s="299" t="s">
        <v>265</v>
      </c>
      <c r="Q10" s="299" t="s">
        <v>403</v>
      </c>
      <c r="R10" s="300" t="s">
        <v>406</v>
      </c>
      <c r="S10" s="153"/>
      <c r="T10" s="66"/>
      <c r="U10" s="101">
        <v>3</v>
      </c>
    </row>
    <row r="11" spans="1:21" ht="22.5" customHeight="1">
      <c r="A11" s="552"/>
      <c r="B11" s="552"/>
      <c r="C11" s="552"/>
      <c r="L11" s="552"/>
      <c r="M11" s="552"/>
      <c r="N11" s="552"/>
      <c r="O11" s="101"/>
      <c r="P11" s="67"/>
      <c r="Q11" s="67"/>
      <c r="S11" s="66"/>
      <c r="T11" s="66"/>
      <c r="U11" s="101"/>
    </row>
    <row r="12" spans="1:21" ht="22.5" customHeight="1">
      <c r="D12" s="552"/>
      <c r="E12" s="552"/>
      <c r="J12" s="552"/>
      <c r="K12" s="552"/>
      <c r="N12" s="552"/>
      <c r="O12" s="101"/>
      <c r="P12" s="67"/>
      <c r="Q12" s="67"/>
      <c r="S12" s="66"/>
      <c r="T12" s="66"/>
    </row>
    <row r="13" spans="1:21" ht="22.5" customHeight="1">
      <c r="D13" s="552"/>
      <c r="E13" s="552"/>
      <c r="J13" s="552"/>
      <c r="K13" s="552"/>
      <c r="N13" s="552"/>
      <c r="O13" s="101"/>
      <c r="P13" s="67"/>
      <c r="Q13" s="67"/>
      <c r="R13" s="148"/>
    </row>
    <row r="14" spans="1:21" ht="22.5" customHeight="1">
      <c r="A14" s="552"/>
      <c r="B14" s="552"/>
      <c r="C14" s="552"/>
      <c r="L14" s="552"/>
      <c r="M14" s="552"/>
      <c r="N14" s="552"/>
      <c r="O14" s="101"/>
      <c r="P14" s="67"/>
      <c r="Q14" s="67"/>
    </row>
    <row r="15" spans="1:21" ht="22.5" customHeight="1">
      <c r="A15" s="552"/>
      <c r="B15" s="552"/>
      <c r="C15" s="552"/>
      <c r="L15" s="552"/>
      <c r="M15" s="552"/>
      <c r="N15" s="552"/>
      <c r="O15" s="101"/>
      <c r="P15" s="67"/>
      <c r="Q15" s="67"/>
      <c r="R15" s="148"/>
      <c r="S15" s="149"/>
    </row>
    <row r="16" spans="1:21" ht="22.5" customHeight="1">
      <c r="A16" s="552"/>
      <c r="B16" s="552"/>
      <c r="C16" s="552"/>
      <c r="L16" s="552"/>
      <c r="M16" s="552"/>
      <c r="N16" s="552"/>
      <c r="O16" s="101"/>
      <c r="P16" s="67"/>
      <c r="Q16" s="67"/>
      <c r="R16" s="150"/>
      <c r="S16" s="149"/>
    </row>
    <row r="17" spans="1:17" ht="22.5" customHeight="1">
      <c r="A17" s="552"/>
      <c r="B17" s="552"/>
      <c r="C17" s="552"/>
      <c r="L17" s="552"/>
      <c r="M17" s="552"/>
      <c r="N17" s="552"/>
      <c r="O17" s="101"/>
      <c r="P17" s="67"/>
      <c r="Q17" s="67"/>
    </row>
    <row r="18" spans="1:17" ht="22.5" customHeight="1">
      <c r="A18" s="552"/>
      <c r="B18" s="552"/>
      <c r="C18" s="552"/>
      <c r="E18" s="489" t="str">
        <f>P9&amp;" : "&amp;R9&amp;" "&amp;Q9</f>
        <v>양주시 : 최희진 김성은</v>
      </c>
      <c r="F18" s="489"/>
      <c r="G18" s="489"/>
      <c r="J18" s="489" t="str">
        <f>"   "&amp;P10&amp;" : "&amp;R10&amp;" "&amp;Q10</f>
        <v xml:space="preserve">   연천군 : 차미연 김수아</v>
      </c>
      <c r="K18" s="489"/>
      <c r="L18" s="489"/>
      <c r="N18" s="552"/>
      <c r="O18" s="101"/>
      <c r="P18" s="101"/>
      <c r="Q18" s="101"/>
    </row>
    <row r="19" spans="1:17">
      <c r="A19" s="552"/>
      <c r="B19" s="552"/>
      <c r="C19" s="552"/>
      <c r="N19" s="552"/>
      <c r="O19" s="101"/>
      <c r="P19" s="67"/>
      <c r="Q19" s="67"/>
    </row>
  </sheetData>
  <mergeCells count="36">
    <mergeCell ref="A16:C17"/>
    <mergeCell ref="L16:N17"/>
    <mergeCell ref="A18:A19"/>
    <mergeCell ref="B18:B19"/>
    <mergeCell ref="C18:C19"/>
    <mergeCell ref="E18:G18"/>
    <mergeCell ref="J18:L18"/>
    <mergeCell ref="N18:N19"/>
    <mergeCell ref="D12:E13"/>
    <mergeCell ref="J12:K13"/>
    <mergeCell ref="N12:N13"/>
    <mergeCell ref="A14:A15"/>
    <mergeCell ref="B14:B15"/>
    <mergeCell ref="C14:C15"/>
    <mergeCell ref="L14:L15"/>
    <mergeCell ref="M14:M15"/>
    <mergeCell ref="N14:N15"/>
    <mergeCell ref="L8:N9"/>
    <mergeCell ref="A10:A11"/>
    <mergeCell ref="B10:B11"/>
    <mergeCell ref="C10:C11"/>
    <mergeCell ref="L10:L11"/>
    <mergeCell ref="M10:M11"/>
    <mergeCell ref="N10:N11"/>
    <mergeCell ref="N6:N7"/>
    <mergeCell ref="A1:N1"/>
    <mergeCell ref="A2:N2"/>
    <mergeCell ref="B3:D3"/>
    <mergeCell ref="G3:H3"/>
    <mergeCell ref="K3:M3"/>
    <mergeCell ref="G5:I5"/>
    <mergeCell ref="A6:A7"/>
    <mergeCell ref="B6:B7"/>
    <mergeCell ref="C6:C7"/>
    <mergeCell ref="L6:L7"/>
    <mergeCell ref="M6:M7"/>
  </mergeCells>
  <phoneticPr fontId="1" type="noConversion"/>
  <pageMargins left="0.7" right="0.7" top="0.75" bottom="0.75" header="0.3" footer="0.3"/>
  <pageSetup paperSize="9" scale="5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T19"/>
  <sheetViews>
    <sheetView topLeftCell="C1" zoomScale="70" zoomScaleNormal="70" workbookViewId="0">
      <selection activeCell="O8" sqref="O8:O11"/>
    </sheetView>
  </sheetViews>
  <sheetFormatPr defaultRowHeight="16.5" outlineLevelCol="1"/>
  <cols>
    <col min="1" max="1" width="5" customWidth="1"/>
    <col min="2" max="2" width="8.625" customWidth="1"/>
    <col min="3" max="3" width="13.625" customWidth="1"/>
    <col min="4" max="4" width="10.125" customWidth="1"/>
    <col min="5" max="6" width="11.125" customWidth="1"/>
    <col min="7" max="8" width="9.125" customWidth="1"/>
    <col min="9" max="9" width="13.625" customWidth="1"/>
    <col min="10" max="10" width="11.625" customWidth="1"/>
    <col min="11" max="11" width="11.375" customWidth="1"/>
    <col min="12" max="12" width="13.625" customWidth="1"/>
    <col min="13" max="13" width="8.625" customWidth="1"/>
    <col min="14" max="14" width="5" customWidth="1"/>
    <col min="15" max="15" width="4.625" customWidth="1"/>
    <col min="16" max="18" width="10.125" customWidth="1"/>
    <col min="19" max="19" width="7.5" hidden="1" customWidth="1" outlineLevel="1"/>
    <col min="20" max="20" width="3.625" customWidth="1" collapsed="1"/>
  </cols>
  <sheetData>
    <row r="1" spans="1:20" ht="39" customHeight="1">
      <c r="A1" s="412" t="s">
        <v>434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101"/>
      <c r="Q1" s="73"/>
    </row>
    <row r="2" spans="1:20" ht="25.5" customHeight="1">
      <c r="A2" s="414" t="s">
        <v>400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101"/>
      <c r="P2" s="101"/>
      <c r="Q2" s="73"/>
    </row>
    <row r="3" spans="1:20" ht="25.5" customHeight="1" thickBot="1">
      <c r="A3" s="13"/>
      <c r="B3" s="416" t="s">
        <v>77</v>
      </c>
      <c r="C3" s="416"/>
      <c r="D3" s="417"/>
      <c r="E3" s="103" t="s">
        <v>7</v>
      </c>
      <c r="F3" s="103"/>
      <c r="G3" s="418" t="s">
        <v>8</v>
      </c>
      <c r="H3" s="418"/>
      <c r="I3" s="103"/>
      <c r="J3" s="103" t="s">
        <v>7</v>
      </c>
      <c r="K3" s="416" t="s">
        <v>77</v>
      </c>
      <c r="L3" s="416"/>
      <c r="M3" s="417"/>
      <c r="N3" s="62"/>
      <c r="O3" s="101"/>
      <c r="P3" s="101"/>
      <c r="Q3" s="73"/>
      <c r="R3" s="101"/>
      <c r="S3" s="101"/>
      <c r="T3" s="101"/>
    </row>
    <row r="4" spans="1:20" ht="25.5" customHeight="1"/>
    <row r="5" spans="1:20" ht="25.5" customHeight="1">
      <c r="C5" s="73" t="str">
        <f>P8&amp;" : "&amp;Q8&amp;" "&amp;R8</f>
        <v>수원시 : 이장우 이종원</v>
      </c>
      <c r="J5" t="str">
        <f>"   "&amp;P10&amp;" : "&amp;Q10&amp;" "&amp;R10</f>
        <v xml:space="preserve">   용인시 : 최판규 심윤보</v>
      </c>
    </row>
    <row r="6" spans="1:20" ht="25.5" customHeight="1" thickBot="1">
      <c r="A6" s="552"/>
      <c r="B6" s="552"/>
      <c r="C6" s="552"/>
      <c r="L6" s="552"/>
      <c r="M6" s="552"/>
      <c r="N6" s="552"/>
    </row>
    <row r="7" spans="1:20" ht="25.5" customHeight="1" thickBot="1">
      <c r="A7" s="552"/>
      <c r="B7" s="552"/>
      <c r="C7" s="552"/>
      <c r="L7" s="552"/>
      <c r="M7" s="552"/>
      <c r="N7" s="552"/>
      <c r="O7" s="25" t="s">
        <v>2</v>
      </c>
      <c r="P7" s="26" t="s">
        <v>1</v>
      </c>
      <c r="Q7" s="26" t="s">
        <v>285</v>
      </c>
      <c r="R7" s="97" t="s">
        <v>286</v>
      </c>
      <c r="S7" s="151" t="s">
        <v>287</v>
      </c>
    </row>
    <row r="8" spans="1:20" ht="25.5" customHeight="1">
      <c r="L8" s="552"/>
      <c r="M8" s="552"/>
      <c r="N8" s="552"/>
      <c r="O8" s="28">
        <v>1</v>
      </c>
      <c r="P8" s="301" t="s">
        <v>85</v>
      </c>
      <c r="Q8" s="130" t="s">
        <v>426</v>
      </c>
      <c r="R8" s="138" t="s">
        <v>430</v>
      </c>
      <c r="S8" s="152"/>
      <c r="T8" s="101">
        <v>1</v>
      </c>
    </row>
    <row r="9" spans="1:20" ht="25.5" customHeight="1" thickBot="1">
      <c r="L9" s="552"/>
      <c r="M9" s="552"/>
      <c r="N9" s="552"/>
      <c r="O9" s="28">
        <v>2</v>
      </c>
      <c r="P9" s="130" t="s">
        <v>260</v>
      </c>
      <c r="Q9" s="130" t="s">
        <v>427</v>
      </c>
      <c r="R9" s="138" t="s">
        <v>431</v>
      </c>
      <c r="S9" s="176"/>
      <c r="T9" s="101">
        <v>2</v>
      </c>
    </row>
    <row r="10" spans="1:20" ht="25.5" customHeight="1">
      <c r="A10" s="552"/>
      <c r="B10" s="552"/>
      <c r="C10" s="552"/>
      <c r="L10" s="552"/>
      <c r="M10" s="552"/>
      <c r="N10" s="552"/>
      <c r="O10" s="28">
        <v>3</v>
      </c>
      <c r="P10" s="130" t="s">
        <v>262</v>
      </c>
      <c r="Q10" s="130" t="s">
        <v>428</v>
      </c>
      <c r="R10" s="138" t="s">
        <v>432</v>
      </c>
      <c r="S10" s="152"/>
      <c r="T10" s="101">
        <v>3</v>
      </c>
    </row>
    <row r="11" spans="1:20" ht="25.5" customHeight="1" thickBot="1">
      <c r="A11" s="552"/>
      <c r="B11" s="552"/>
      <c r="C11" s="552"/>
      <c r="L11" s="552"/>
      <c r="M11" s="552"/>
      <c r="N11" s="552"/>
      <c r="O11" s="34">
        <v>4</v>
      </c>
      <c r="P11" s="302" t="s">
        <v>130</v>
      </c>
      <c r="Q11" s="302" t="s">
        <v>429</v>
      </c>
      <c r="R11" s="303" t="s">
        <v>433</v>
      </c>
      <c r="S11" s="176"/>
      <c r="T11" s="101">
        <v>4</v>
      </c>
    </row>
    <row r="12" spans="1:20" ht="25.5" customHeight="1">
      <c r="O12" s="101"/>
      <c r="P12" s="67"/>
      <c r="Q12" s="67"/>
    </row>
    <row r="13" spans="1:20" ht="25.5" customHeight="1">
      <c r="C13" t="str">
        <f>P9&amp;" : "&amp;Q9&amp;" "&amp;R9</f>
        <v>양주시 : 주종태 김득환</v>
      </c>
      <c r="J13" t="str">
        <f>"   "&amp;P11&amp;" : "&amp;Q11&amp;" "&amp;R11</f>
        <v xml:space="preserve">   군포시 : 이대호 이상권</v>
      </c>
      <c r="O13" s="101"/>
      <c r="P13" s="67"/>
      <c r="Q13" s="67"/>
    </row>
    <row r="14" spans="1:20" ht="25.5" customHeight="1">
      <c r="A14" s="420"/>
      <c r="B14" s="420"/>
      <c r="D14" s="510"/>
      <c r="E14" s="56"/>
      <c r="F14" s="56"/>
      <c r="G14" s="56"/>
      <c r="H14" s="56"/>
      <c r="I14" s="56"/>
      <c r="J14" s="56"/>
      <c r="K14" s="56"/>
      <c r="L14" s="510"/>
      <c r="M14" s="420"/>
      <c r="N14" s="420"/>
      <c r="O14" s="101"/>
      <c r="P14" s="67"/>
      <c r="Q14" s="67"/>
    </row>
    <row r="15" spans="1:20" ht="25.5" customHeight="1">
      <c r="A15" s="420"/>
      <c r="B15" s="420"/>
      <c r="D15" s="510"/>
      <c r="E15" s="56"/>
      <c r="F15" s="56"/>
      <c r="G15" s="56"/>
      <c r="H15" s="56"/>
      <c r="I15" s="56"/>
      <c r="J15" s="56"/>
      <c r="K15" s="56"/>
      <c r="L15" s="510"/>
      <c r="M15" s="420"/>
      <c r="N15" s="420"/>
      <c r="O15" s="101"/>
      <c r="P15" s="67"/>
      <c r="Q15" s="67"/>
    </row>
    <row r="16" spans="1:20">
      <c r="A16" s="420"/>
      <c r="B16" s="420"/>
      <c r="C16" s="420"/>
      <c r="D16" s="92"/>
      <c r="E16" s="56"/>
      <c r="F16" s="56"/>
      <c r="G16" s="95"/>
      <c r="H16" s="56"/>
      <c r="I16" s="56"/>
      <c r="J16" s="56"/>
      <c r="K16" s="56"/>
      <c r="L16" s="421"/>
      <c r="M16" s="421"/>
      <c r="N16" s="421"/>
      <c r="O16" s="101"/>
      <c r="P16" s="67"/>
      <c r="Q16" s="67"/>
      <c r="R16" s="148"/>
      <c r="S16" s="149"/>
    </row>
    <row r="17" spans="1:19">
      <c r="A17" s="420"/>
      <c r="B17" s="420"/>
      <c r="C17" s="420"/>
      <c r="D17" s="56"/>
      <c r="E17" s="56"/>
      <c r="F17" s="56"/>
      <c r="G17" s="56"/>
      <c r="H17" s="56"/>
      <c r="I17" s="56"/>
      <c r="J17" s="56"/>
      <c r="K17" s="56"/>
      <c r="L17" s="421"/>
      <c r="M17" s="421"/>
      <c r="N17" s="421"/>
      <c r="O17" s="101"/>
      <c r="P17" s="67"/>
      <c r="Q17" s="67"/>
      <c r="R17" s="150"/>
      <c r="S17" s="149"/>
    </row>
    <row r="18" spans="1:19">
      <c r="A18" s="420"/>
      <c r="B18" s="420"/>
      <c r="C18" s="510"/>
      <c r="D18" s="56"/>
      <c r="E18" s="56"/>
      <c r="F18" s="56"/>
      <c r="G18" s="56"/>
      <c r="H18" s="56"/>
      <c r="I18" s="56"/>
      <c r="J18" s="56"/>
      <c r="K18" s="56"/>
      <c r="L18" s="510"/>
      <c r="M18" s="420"/>
      <c r="N18" s="511"/>
      <c r="O18" s="101"/>
      <c r="P18" s="101"/>
      <c r="Q18" s="101" t="s">
        <v>425</v>
      </c>
    </row>
    <row r="19" spans="1:19">
      <c r="A19" s="420"/>
      <c r="B19" s="420"/>
      <c r="C19" s="510"/>
      <c r="D19" s="56"/>
      <c r="E19" s="56"/>
      <c r="F19" s="56"/>
      <c r="G19" s="56"/>
      <c r="H19" s="56"/>
      <c r="I19" s="56"/>
      <c r="J19" s="56"/>
      <c r="K19" s="56"/>
      <c r="L19" s="510"/>
      <c r="M19" s="420"/>
      <c r="N19" s="511"/>
      <c r="O19" s="101"/>
      <c r="P19" s="67"/>
      <c r="Q19" s="67"/>
    </row>
  </sheetData>
  <mergeCells count="32">
    <mergeCell ref="A16:C17"/>
    <mergeCell ref="L16:N17"/>
    <mergeCell ref="A18:A19"/>
    <mergeCell ref="B18:B19"/>
    <mergeCell ref="C18:C19"/>
    <mergeCell ref="N18:N19"/>
    <mergeCell ref="L18:L19"/>
    <mergeCell ref="M18:M19"/>
    <mergeCell ref="A14:A15"/>
    <mergeCell ref="B14:B15"/>
    <mergeCell ref="L14:L15"/>
    <mergeCell ref="M14:M15"/>
    <mergeCell ref="N14:N15"/>
    <mergeCell ref="D14:D15"/>
    <mergeCell ref="L8:N9"/>
    <mergeCell ref="A10:A11"/>
    <mergeCell ref="B10:B11"/>
    <mergeCell ref="C10:C11"/>
    <mergeCell ref="L10:L11"/>
    <mergeCell ref="M10:M11"/>
    <mergeCell ref="N10:N11"/>
    <mergeCell ref="N6:N7"/>
    <mergeCell ref="A1:N1"/>
    <mergeCell ref="A2:N2"/>
    <mergeCell ref="B3:D3"/>
    <mergeCell ref="G3:H3"/>
    <mergeCell ref="K3:M3"/>
    <mergeCell ref="A6:A7"/>
    <mergeCell ref="B6:B7"/>
    <mergeCell ref="C6:C7"/>
    <mergeCell ref="L6:L7"/>
    <mergeCell ref="M6:M7"/>
  </mergeCells>
  <phoneticPr fontId="1" type="noConversion"/>
  <pageMargins left="0.7" right="0.7" top="0.75" bottom="0.75" header="0.3" footer="0.3"/>
  <pageSetup paperSize="9" scale="56" orientation="portrait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U19"/>
  <sheetViews>
    <sheetView zoomScaleNormal="100" workbookViewId="0">
      <selection activeCell="O14" sqref="O14"/>
    </sheetView>
  </sheetViews>
  <sheetFormatPr defaultRowHeight="16.5"/>
  <cols>
    <col min="1" max="1" width="5" customWidth="1"/>
    <col min="2" max="2" width="8.625" customWidth="1"/>
    <col min="3" max="3" width="13.625" customWidth="1"/>
    <col min="4" max="4" width="10.125" customWidth="1"/>
    <col min="5" max="6" width="11.125" customWidth="1"/>
    <col min="7" max="8" width="9.125" customWidth="1"/>
    <col min="9" max="9" width="13.625" customWidth="1"/>
    <col min="10" max="10" width="11.625" customWidth="1"/>
    <col min="11" max="11" width="11.375" customWidth="1"/>
    <col min="12" max="12" width="13.625" customWidth="1"/>
    <col min="13" max="13" width="8.625" customWidth="1"/>
    <col min="14" max="14" width="5" customWidth="1"/>
    <col min="18" max="18" width="10.375" customWidth="1"/>
    <col min="19" max="20" width="0" hidden="1" customWidth="1"/>
    <col min="21" max="21" width="3.625" customWidth="1" collapsed="1"/>
  </cols>
  <sheetData>
    <row r="1" spans="1:21" ht="39" customHeight="1">
      <c r="A1" s="412" t="s">
        <v>435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Q1" s="73"/>
    </row>
    <row r="2" spans="1:21">
      <c r="A2" s="414" t="s">
        <v>400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Q2" s="73"/>
    </row>
    <row r="3" spans="1:21" ht="18" thickBot="1">
      <c r="A3" s="13"/>
      <c r="B3" s="416" t="s">
        <v>77</v>
      </c>
      <c r="C3" s="416"/>
      <c r="D3" s="417"/>
      <c r="E3" s="103" t="s">
        <v>7</v>
      </c>
      <c r="F3" s="103"/>
      <c r="G3" s="418" t="s">
        <v>8</v>
      </c>
      <c r="H3" s="418"/>
      <c r="I3" s="103"/>
      <c r="J3" s="103" t="s">
        <v>7</v>
      </c>
      <c r="K3" s="416" t="s">
        <v>77</v>
      </c>
      <c r="L3" s="416"/>
      <c r="M3" s="417"/>
      <c r="N3" s="62"/>
      <c r="O3" s="101"/>
      <c r="P3" s="101"/>
      <c r="Q3" s="73"/>
      <c r="R3" s="101"/>
      <c r="S3" s="101"/>
      <c r="T3" s="101"/>
      <c r="U3" s="101"/>
    </row>
    <row r="4" spans="1:21" ht="24" customHeight="1"/>
    <row r="5" spans="1:21" ht="24" customHeight="1">
      <c r="G5" s="553" t="str">
        <f>P8&amp;" : "&amp;R8&amp;" "&amp;Q8</f>
        <v>동두천시 : 이규민 전소연</v>
      </c>
      <c r="H5" s="553"/>
      <c r="I5" s="553"/>
    </row>
    <row r="6" spans="1:21" ht="24" customHeight="1" thickBot="1">
      <c r="A6" s="552"/>
      <c r="B6" s="552"/>
      <c r="C6" s="552"/>
      <c r="L6" s="552"/>
      <c r="M6" s="552"/>
      <c r="N6" s="552"/>
    </row>
    <row r="7" spans="1:21" ht="24" customHeight="1" thickBot="1">
      <c r="A7" s="552"/>
      <c r="B7" s="552"/>
      <c r="C7" s="552"/>
      <c r="L7" s="552"/>
      <c r="M7" s="552"/>
      <c r="N7" s="552"/>
      <c r="O7" s="25" t="s">
        <v>2</v>
      </c>
      <c r="P7" s="26" t="s">
        <v>1</v>
      </c>
      <c r="Q7" s="26" t="s">
        <v>0</v>
      </c>
      <c r="R7" s="97" t="s">
        <v>0</v>
      </c>
      <c r="S7" s="151" t="s">
        <v>0</v>
      </c>
      <c r="T7" s="24" t="s">
        <v>0</v>
      </c>
    </row>
    <row r="8" spans="1:21" ht="24" customHeight="1">
      <c r="L8" s="552"/>
      <c r="M8" s="552"/>
      <c r="N8" s="552"/>
      <c r="O8" s="274">
        <v>1</v>
      </c>
      <c r="P8" s="297" t="s">
        <v>299</v>
      </c>
      <c r="Q8" s="297" t="s">
        <v>409</v>
      </c>
      <c r="R8" s="298" t="s">
        <v>410</v>
      </c>
      <c r="S8" s="152"/>
      <c r="T8" s="147"/>
      <c r="U8" s="101">
        <v>1</v>
      </c>
    </row>
    <row r="9" spans="1:21" ht="24" customHeight="1">
      <c r="L9" s="552"/>
      <c r="M9" s="552"/>
      <c r="N9" s="552"/>
      <c r="O9" s="274">
        <v>2</v>
      </c>
      <c r="P9" s="297" t="s">
        <v>85</v>
      </c>
      <c r="Q9" s="297" t="s">
        <v>408</v>
      </c>
      <c r="R9" s="298" t="s">
        <v>411</v>
      </c>
      <c r="S9" s="153"/>
      <c r="T9" s="66"/>
      <c r="U9" s="101">
        <v>2</v>
      </c>
    </row>
    <row r="10" spans="1:21" ht="24" customHeight="1" thickBot="1">
      <c r="A10" s="552"/>
      <c r="B10" s="552"/>
      <c r="C10" s="552"/>
      <c r="L10" s="552"/>
      <c r="M10" s="552"/>
      <c r="N10" s="552"/>
      <c r="O10" s="276">
        <v>3</v>
      </c>
      <c r="P10" s="299" t="s">
        <v>88</v>
      </c>
      <c r="Q10" s="299" t="s">
        <v>407</v>
      </c>
      <c r="R10" s="300" t="s">
        <v>412</v>
      </c>
      <c r="S10" s="153"/>
      <c r="T10" s="66"/>
      <c r="U10" s="101">
        <v>3</v>
      </c>
    </row>
    <row r="11" spans="1:21" ht="24" customHeight="1">
      <c r="A11" s="552"/>
      <c r="B11" s="552"/>
      <c r="C11" s="552"/>
      <c r="L11" s="552"/>
      <c r="M11" s="552"/>
      <c r="N11" s="552"/>
      <c r="O11" s="101"/>
      <c r="P11" s="67"/>
      <c r="Q11" s="67"/>
      <c r="S11" s="66"/>
      <c r="T11" s="66"/>
      <c r="U11" s="101"/>
    </row>
    <row r="12" spans="1:21" ht="24" customHeight="1">
      <c r="D12" s="552"/>
      <c r="E12" s="552"/>
      <c r="J12" s="552"/>
      <c r="K12" s="552"/>
      <c r="N12" s="552"/>
      <c r="O12" s="101"/>
      <c r="P12" s="67"/>
      <c r="Q12" s="67"/>
      <c r="S12" s="66"/>
      <c r="T12" s="66"/>
    </row>
    <row r="13" spans="1:21" ht="24" customHeight="1">
      <c r="D13" s="552"/>
      <c r="E13" s="552"/>
      <c r="J13" s="552"/>
      <c r="K13" s="552"/>
      <c r="N13" s="552"/>
      <c r="O13" s="101"/>
      <c r="P13" s="67"/>
      <c r="Q13" s="67"/>
      <c r="R13" s="148"/>
    </row>
    <row r="14" spans="1:21" ht="24" customHeight="1">
      <c r="A14" s="552"/>
      <c r="B14" s="552"/>
      <c r="C14" s="552"/>
      <c r="L14" s="552"/>
      <c r="M14" s="552"/>
      <c r="N14" s="552"/>
      <c r="O14" s="101"/>
      <c r="P14" s="67"/>
      <c r="Q14" s="67"/>
    </row>
    <row r="15" spans="1:21" ht="24" customHeight="1">
      <c r="A15" s="552"/>
      <c r="B15" s="552"/>
      <c r="C15" s="552"/>
      <c r="L15" s="552"/>
      <c r="M15" s="552"/>
      <c r="N15" s="552"/>
      <c r="O15" s="101"/>
      <c r="P15" s="67"/>
      <c r="Q15" s="67"/>
      <c r="R15" s="148"/>
      <c r="S15" s="149"/>
    </row>
    <row r="16" spans="1:21" ht="24" customHeight="1">
      <c r="A16" s="552"/>
      <c r="B16" s="552"/>
      <c r="C16" s="552"/>
      <c r="L16" s="552"/>
      <c r="M16" s="552"/>
      <c r="N16" s="552"/>
      <c r="O16" s="101"/>
      <c r="P16" s="67"/>
      <c r="Q16" s="67"/>
      <c r="R16" s="150"/>
      <c r="S16" s="149"/>
    </row>
    <row r="17" spans="1:17" ht="24" customHeight="1">
      <c r="A17" s="552"/>
      <c r="B17" s="552"/>
      <c r="C17" s="552"/>
      <c r="L17" s="552"/>
      <c r="M17" s="552"/>
      <c r="N17" s="552"/>
      <c r="O17" s="101"/>
      <c r="P17" s="67"/>
      <c r="Q17" s="67"/>
    </row>
    <row r="18" spans="1:17" ht="24" customHeight="1">
      <c r="A18" s="552"/>
      <c r="B18" s="552"/>
      <c r="C18" s="552"/>
      <c r="E18" s="489" t="str">
        <f>P9&amp;" : "&amp;R9&amp;" "&amp;Q9</f>
        <v>수원시 : 박준서 김은재</v>
      </c>
      <c r="F18" s="489"/>
      <c r="G18" s="489"/>
      <c r="J18" s="489" t="str">
        <f>"   "&amp;P10&amp;" : "&amp;R10&amp;" "&amp;Q10</f>
        <v xml:space="preserve">   안산시 : 성정찬 함유진</v>
      </c>
      <c r="K18" s="489"/>
      <c r="L18" s="489"/>
      <c r="N18" s="552"/>
      <c r="O18" s="101"/>
      <c r="P18" s="101"/>
      <c r="Q18" s="101"/>
    </row>
    <row r="19" spans="1:17">
      <c r="A19" s="552"/>
      <c r="B19" s="552"/>
      <c r="C19" s="552"/>
      <c r="N19" s="552"/>
      <c r="O19" s="101"/>
      <c r="P19" s="67"/>
      <c r="Q19" s="67"/>
    </row>
  </sheetData>
  <mergeCells count="36">
    <mergeCell ref="A16:C17"/>
    <mergeCell ref="L16:N17"/>
    <mergeCell ref="A18:A19"/>
    <mergeCell ref="B18:B19"/>
    <mergeCell ref="C18:C19"/>
    <mergeCell ref="E18:G18"/>
    <mergeCell ref="J18:L18"/>
    <mergeCell ref="N18:N19"/>
    <mergeCell ref="D12:E13"/>
    <mergeCell ref="J12:K13"/>
    <mergeCell ref="N12:N13"/>
    <mergeCell ref="A14:A15"/>
    <mergeCell ref="B14:B15"/>
    <mergeCell ref="C14:C15"/>
    <mergeCell ref="L14:L15"/>
    <mergeCell ref="M14:M15"/>
    <mergeCell ref="N14:N15"/>
    <mergeCell ref="L8:N9"/>
    <mergeCell ref="A10:A11"/>
    <mergeCell ref="B10:B11"/>
    <mergeCell ref="C10:C11"/>
    <mergeCell ref="L10:L11"/>
    <mergeCell ref="M10:M11"/>
    <mergeCell ref="N10:N11"/>
    <mergeCell ref="N6:N7"/>
    <mergeCell ref="A1:N1"/>
    <mergeCell ref="A2:N2"/>
    <mergeCell ref="B3:D3"/>
    <mergeCell ref="G3:H3"/>
    <mergeCell ref="K3:M3"/>
    <mergeCell ref="G5:I5"/>
    <mergeCell ref="A6:A7"/>
    <mergeCell ref="B6:B7"/>
    <mergeCell ref="C6:C7"/>
    <mergeCell ref="L6:L7"/>
    <mergeCell ref="M6:M7"/>
  </mergeCells>
  <phoneticPr fontId="1" type="noConversion"/>
  <pageMargins left="0.7" right="0.7" top="0.75" bottom="0.75" header="0.3" footer="0.3"/>
  <pageSetup paperSize="9" scale="5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</sheetPr>
  <dimension ref="A1:U19"/>
  <sheetViews>
    <sheetView zoomScale="85" zoomScaleNormal="85" workbookViewId="0">
      <selection activeCell="O30" sqref="O30"/>
    </sheetView>
  </sheetViews>
  <sheetFormatPr defaultRowHeight="16.5"/>
  <cols>
    <col min="1" max="1" width="5" style="266" customWidth="1"/>
    <col min="2" max="2" width="8.625" style="266" customWidth="1"/>
    <col min="3" max="3" width="13.625" style="266" customWidth="1"/>
    <col min="4" max="4" width="10.125" style="266" customWidth="1"/>
    <col min="5" max="6" width="11.125" style="266" customWidth="1"/>
    <col min="7" max="8" width="9.125" style="266" customWidth="1"/>
    <col min="9" max="9" width="13.625" style="266" customWidth="1"/>
    <col min="10" max="10" width="11.625" style="266" customWidth="1"/>
    <col min="11" max="11" width="11.375" style="266" customWidth="1"/>
    <col min="12" max="12" width="13.625" style="266" customWidth="1"/>
    <col min="13" max="13" width="8.625" style="266" customWidth="1"/>
    <col min="14" max="14" width="5" style="266" customWidth="1"/>
    <col min="15" max="17" width="8.625" style="266"/>
    <col min="18" max="18" width="10.375" style="266" customWidth="1"/>
    <col min="19" max="20" width="0" style="266" hidden="1" customWidth="1"/>
    <col min="21" max="21" width="3.625" style="266" customWidth="1" collapsed="1"/>
  </cols>
  <sheetData>
    <row r="1" spans="1:21" ht="35.25" customHeight="1">
      <c r="A1" s="412" t="s">
        <v>540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Q1" s="267"/>
    </row>
    <row r="2" spans="1:21">
      <c r="A2" s="414"/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Q2" s="267"/>
    </row>
    <row r="3" spans="1:21" ht="18" thickBot="1">
      <c r="A3" s="13"/>
      <c r="B3" s="416"/>
      <c r="C3" s="416"/>
      <c r="D3" s="417"/>
      <c r="E3" s="263"/>
      <c r="F3" s="263"/>
      <c r="G3" s="418"/>
      <c r="H3" s="418"/>
      <c r="I3" s="263"/>
      <c r="J3" s="263"/>
      <c r="K3" s="416"/>
      <c r="L3" s="416"/>
      <c r="M3" s="417"/>
      <c r="N3" s="62"/>
      <c r="O3" s="261"/>
      <c r="P3" s="261"/>
      <c r="Q3" s="267"/>
      <c r="R3" s="261"/>
      <c r="S3" s="261"/>
      <c r="T3" s="261"/>
      <c r="U3" s="261"/>
    </row>
    <row r="5" spans="1:21">
      <c r="G5" s="553" t="str">
        <f>P8&amp;" : "&amp;R8&amp;" "&amp;Q8</f>
        <v>용인시 : 주섭순 라건호</v>
      </c>
      <c r="H5" s="553"/>
      <c r="I5" s="553"/>
    </row>
    <row r="6" spans="1:21" ht="17.25" thickBot="1">
      <c r="A6" s="552"/>
      <c r="B6" s="552"/>
      <c r="C6" s="552"/>
      <c r="L6" s="552"/>
      <c r="M6" s="552"/>
      <c r="N6" s="552"/>
    </row>
    <row r="7" spans="1:21" ht="17.25" thickBot="1">
      <c r="A7" s="552"/>
      <c r="B7" s="552"/>
      <c r="C7" s="552"/>
      <c r="L7" s="552"/>
      <c r="M7" s="552"/>
      <c r="N7" s="552"/>
      <c r="O7" s="264" t="s">
        <v>2</v>
      </c>
      <c r="P7" s="264" t="s">
        <v>1</v>
      </c>
      <c r="Q7" s="264" t="s">
        <v>0</v>
      </c>
      <c r="R7" s="264" t="s">
        <v>0</v>
      </c>
      <c r="S7" s="151" t="s">
        <v>0</v>
      </c>
      <c r="T7" s="24" t="s">
        <v>0</v>
      </c>
    </row>
    <row r="8" spans="1:21">
      <c r="L8" s="552"/>
      <c r="M8" s="552"/>
      <c r="N8" s="552"/>
      <c r="O8" s="264">
        <v>1</v>
      </c>
      <c r="P8" s="297" t="s">
        <v>262</v>
      </c>
      <c r="Q8" s="297" t="s">
        <v>541</v>
      </c>
      <c r="R8" s="297" t="s">
        <v>544</v>
      </c>
      <c r="S8" s="152"/>
      <c r="T8" s="147"/>
      <c r="U8" s="261">
        <v>1</v>
      </c>
    </row>
    <row r="9" spans="1:21">
      <c r="L9" s="552"/>
      <c r="M9" s="552"/>
      <c r="N9" s="552"/>
      <c r="O9" s="264">
        <v>2</v>
      </c>
      <c r="P9" s="297" t="s">
        <v>262</v>
      </c>
      <c r="Q9" s="297" t="s">
        <v>542</v>
      </c>
      <c r="R9" s="297" t="s">
        <v>545</v>
      </c>
      <c r="S9" s="153"/>
      <c r="T9" s="66"/>
      <c r="U9" s="261">
        <v>2</v>
      </c>
    </row>
    <row r="10" spans="1:21">
      <c r="A10" s="552"/>
      <c r="B10" s="552"/>
      <c r="C10" s="552"/>
      <c r="L10" s="552"/>
      <c r="M10" s="552"/>
      <c r="N10" s="552"/>
      <c r="O10" s="264">
        <v>3</v>
      </c>
      <c r="P10" s="297" t="s">
        <v>130</v>
      </c>
      <c r="Q10" s="297" t="s">
        <v>543</v>
      </c>
      <c r="R10" s="297" t="s">
        <v>546</v>
      </c>
      <c r="S10" s="153"/>
      <c r="T10" s="66"/>
      <c r="U10" s="261">
        <v>3</v>
      </c>
    </row>
    <row r="11" spans="1:21">
      <c r="A11" s="552"/>
      <c r="B11" s="552"/>
      <c r="C11" s="552"/>
      <c r="L11" s="552"/>
      <c r="M11" s="552"/>
      <c r="N11" s="552"/>
      <c r="O11" s="261"/>
      <c r="P11" s="261"/>
      <c r="Q11" s="261"/>
      <c r="R11" s="261"/>
      <c r="S11" s="261"/>
      <c r="T11" s="261"/>
      <c r="U11" s="261"/>
    </row>
    <row r="12" spans="1:21">
      <c r="D12" s="552"/>
      <c r="E12" s="552"/>
      <c r="J12" s="552"/>
      <c r="K12" s="552"/>
    </row>
    <row r="13" spans="1:21">
      <c r="D13" s="552"/>
      <c r="E13" s="552"/>
      <c r="J13" s="552"/>
      <c r="K13" s="552"/>
      <c r="O13" s="261"/>
      <c r="P13" s="67"/>
      <c r="Q13" s="67"/>
    </row>
    <row r="14" spans="1:21">
      <c r="A14" s="552"/>
      <c r="B14" s="552"/>
      <c r="C14" s="552"/>
      <c r="L14" s="552"/>
      <c r="M14" s="552"/>
      <c r="N14" s="552"/>
      <c r="O14" s="261"/>
      <c r="P14" s="67"/>
      <c r="Q14" s="67"/>
    </row>
    <row r="15" spans="1:21">
      <c r="A15" s="552"/>
      <c r="B15" s="552"/>
      <c r="C15" s="552"/>
      <c r="L15" s="552"/>
      <c r="M15" s="552"/>
      <c r="N15" s="552"/>
      <c r="O15" s="261"/>
      <c r="P15" s="67"/>
      <c r="Q15" s="67"/>
      <c r="R15" s="148"/>
      <c r="S15" s="149"/>
    </row>
    <row r="16" spans="1:21">
      <c r="A16" s="552"/>
      <c r="B16" s="552"/>
      <c r="C16" s="552"/>
      <c r="L16" s="552"/>
      <c r="M16" s="552"/>
      <c r="N16" s="552"/>
      <c r="O16" s="261"/>
      <c r="P16" s="67"/>
      <c r="Q16" s="67"/>
      <c r="R16" s="150"/>
      <c r="S16" s="149"/>
    </row>
    <row r="17" spans="1:17">
      <c r="A17" s="552"/>
      <c r="B17" s="552"/>
      <c r="C17" s="552"/>
      <c r="L17" s="552"/>
      <c r="M17" s="552"/>
      <c r="N17" s="552"/>
      <c r="O17" s="261"/>
      <c r="P17" s="67"/>
      <c r="Q17" s="67"/>
    </row>
    <row r="18" spans="1:17">
      <c r="A18" s="552"/>
      <c r="B18" s="552"/>
      <c r="C18" s="552"/>
      <c r="E18" s="489" t="str">
        <f>P9&amp;" : "&amp;R9&amp;" "&amp;Q9</f>
        <v>용인시 : 곽성란 엄기홍</v>
      </c>
      <c r="F18" s="489"/>
      <c r="G18" s="489"/>
      <c r="J18" s="489" t="str">
        <f>"   "&amp;P10&amp;" : "&amp;R10&amp;" "&amp;Q10</f>
        <v xml:space="preserve">   군포시 : 김현숙 송방철</v>
      </c>
      <c r="K18" s="489"/>
      <c r="L18" s="489"/>
      <c r="N18" s="552"/>
      <c r="O18" s="261"/>
      <c r="P18" s="261"/>
      <c r="Q18" s="261"/>
    </row>
    <row r="19" spans="1:17">
      <c r="A19" s="552"/>
      <c r="B19" s="552"/>
      <c r="C19" s="552"/>
      <c r="N19" s="552"/>
      <c r="O19" s="261"/>
      <c r="P19" s="67"/>
      <c r="Q19" s="67"/>
    </row>
  </sheetData>
  <mergeCells count="35">
    <mergeCell ref="M14:M15"/>
    <mergeCell ref="N14:N15"/>
    <mergeCell ref="A16:C17"/>
    <mergeCell ref="L16:N17"/>
    <mergeCell ref="A18:A19"/>
    <mergeCell ref="B18:B19"/>
    <mergeCell ref="C18:C19"/>
    <mergeCell ref="E18:G18"/>
    <mergeCell ref="J18:L18"/>
    <mergeCell ref="N18:N19"/>
    <mergeCell ref="L14:L15"/>
    <mergeCell ref="D12:E13"/>
    <mergeCell ref="J12:K13"/>
    <mergeCell ref="A14:A15"/>
    <mergeCell ref="B14:B15"/>
    <mergeCell ref="C14:C15"/>
    <mergeCell ref="L8:N9"/>
    <mergeCell ref="A10:A11"/>
    <mergeCell ref="B10:B11"/>
    <mergeCell ref="C10:C11"/>
    <mergeCell ref="L10:L11"/>
    <mergeCell ref="M10:M11"/>
    <mergeCell ref="N10:N11"/>
    <mergeCell ref="N6:N7"/>
    <mergeCell ref="A1:N1"/>
    <mergeCell ref="A2:N2"/>
    <mergeCell ref="B3:D3"/>
    <mergeCell ref="G3:H3"/>
    <mergeCell ref="K3:M3"/>
    <mergeCell ref="G5:I5"/>
    <mergeCell ref="A6:A7"/>
    <mergeCell ref="B6:B7"/>
    <mergeCell ref="C6:C7"/>
    <mergeCell ref="L6:L7"/>
    <mergeCell ref="M6:M7"/>
  </mergeCells>
  <phoneticPr fontId="1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S20"/>
  <sheetViews>
    <sheetView zoomScale="55" zoomScaleNormal="55" workbookViewId="0">
      <selection activeCell="P13" sqref="P13"/>
    </sheetView>
  </sheetViews>
  <sheetFormatPr defaultRowHeight="16.5"/>
  <cols>
    <col min="1" max="1" width="5.75" style="273" customWidth="1"/>
    <col min="2" max="2" width="10.75" style="273" customWidth="1"/>
    <col min="3" max="3" width="14.75" style="273" customWidth="1"/>
    <col min="4" max="4" width="15.75" style="273" customWidth="1"/>
    <col min="5" max="5" width="10.75" style="273" customWidth="1"/>
    <col min="6" max="6" width="7.75" style="273" customWidth="1"/>
    <col min="7" max="7" width="9.625" style="273" customWidth="1"/>
    <col min="8" max="9" width="7.75" style="273" customWidth="1"/>
    <col min="10" max="10" width="10.75" style="273" customWidth="1"/>
    <col min="11" max="11" width="15.75" style="273" customWidth="1"/>
    <col min="12" max="12" width="14.25" style="273" customWidth="1"/>
    <col min="13" max="13" width="10.75" style="273" customWidth="1"/>
    <col min="14" max="14" width="5.75" style="273" customWidth="1"/>
    <col min="15" max="15" width="9" style="56"/>
    <col min="16" max="17" width="9" style="146"/>
    <col min="18" max="18" width="14.875" style="146" customWidth="1"/>
    <col min="19" max="19" width="9.125" style="146" bestFit="1" customWidth="1"/>
  </cols>
  <sheetData>
    <row r="1" spans="1:19" ht="36" customHeight="1">
      <c r="A1" s="412" t="s">
        <v>294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81"/>
    </row>
    <row r="2" spans="1:19" ht="18" customHeight="1">
      <c r="A2" s="414" t="s">
        <v>298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124"/>
    </row>
    <row r="3" spans="1:19" ht="18" customHeight="1" thickBot="1">
      <c r="A3" s="13"/>
      <c r="B3" s="416" t="s">
        <v>77</v>
      </c>
      <c r="C3" s="416"/>
      <c r="D3" s="417"/>
      <c r="E3" s="271" t="s">
        <v>7</v>
      </c>
      <c r="F3" s="271"/>
      <c r="G3" s="418" t="s">
        <v>8</v>
      </c>
      <c r="H3" s="418"/>
      <c r="I3" s="271"/>
      <c r="J3" s="271" t="s">
        <v>7</v>
      </c>
      <c r="K3" s="416" t="s">
        <v>77</v>
      </c>
      <c r="L3" s="416"/>
      <c r="M3" s="417"/>
      <c r="N3" s="62"/>
      <c r="O3" s="144"/>
      <c r="P3" s="143"/>
      <c r="Q3" s="143"/>
      <c r="R3" s="143"/>
      <c r="S3" s="143"/>
    </row>
    <row r="4" spans="1:19" ht="24" customHeight="1"/>
    <row r="5" spans="1:19" ht="24" customHeight="1">
      <c r="A5" s="106" t="s">
        <v>3</v>
      </c>
      <c r="B5" s="107" t="s">
        <v>4</v>
      </c>
      <c r="C5" s="107" t="s">
        <v>0</v>
      </c>
      <c r="D5" s="107"/>
      <c r="E5" s="107"/>
      <c r="F5" s="107"/>
      <c r="G5" s="107"/>
      <c r="H5" s="107"/>
      <c r="I5" s="107"/>
      <c r="J5" s="107"/>
      <c r="K5" s="107"/>
      <c r="L5" s="107" t="s">
        <v>0</v>
      </c>
      <c r="M5" s="107" t="s">
        <v>4</v>
      </c>
      <c r="N5" s="107" t="s">
        <v>3</v>
      </c>
      <c r="O5" s="144"/>
    </row>
    <row r="6" spans="1:19" ht="24" customHeight="1">
      <c r="A6" s="442" t="s">
        <v>252</v>
      </c>
      <c r="B6" s="443"/>
      <c r="C6" s="444"/>
      <c r="D6" s="82"/>
      <c r="E6" s="56"/>
      <c r="F6" s="56"/>
      <c r="G6" s="108"/>
      <c r="H6" s="108"/>
      <c r="I6" s="56"/>
      <c r="J6" s="56"/>
      <c r="K6" s="56"/>
      <c r="L6" s="530" t="str">
        <f>VLOOKUP(N6,$P$8:$R$13,3,FALSE)</f>
        <v>박수진, 안순자</v>
      </c>
      <c r="M6" s="478" t="str">
        <f>VLOOKUP(N6,$P$8:Q13,2,FALSE)</f>
        <v>안양시</v>
      </c>
      <c r="N6" s="454">
        <v>6</v>
      </c>
      <c r="O6" s="122"/>
    </row>
    <row r="7" spans="1:19" ht="24" customHeight="1">
      <c r="A7" s="445"/>
      <c r="B7" s="446"/>
      <c r="C7" s="447"/>
      <c r="D7" s="83"/>
      <c r="E7" s="56"/>
      <c r="F7" s="56"/>
      <c r="G7" s="564"/>
      <c r="H7" s="531"/>
      <c r="I7" s="56"/>
      <c r="J7" s="56"/>
      <c r="K7" s="84"/>
      <c r="L7" s="530"/>
      <c r="M7" s="479"/>
      <c r="N7" s="455"/>
      <c r="O7" s="122"/>
      <c r="P7" s="145" t="s">
        <v>2</v>
      </c>
      <c r="Q7" s="145" t="s">
        <v>1</v>
      </c>
      <c r="R7" s="145" t="s">
        <v>0</v>
      </c>
    </row>
    <row r="8" spans="1:19" ht="24" customHeight="1">
      <c r="A8" s="272"/>
      <c r="B8" s="272"/>
      <c r="C8" s="272"/>
      <c r="D8" s="565"/>
      <c r="E8" s="56"/>
      <c r="F8" s="56"/>
      <c r="G8" s="531"/>
      <c r="H8" s="531"/>
      <c r="I8" s="56"/>
      <c r="J8" s="56"/>
      <c r="K8" s="563" t="s">
        <v>548</v>
      </c>
      <c r="L8" s="560"/>
      <c r="M8" s="561"/>
      <c r="N8" s="561"/>
      <c r="O8" s="269"/>
      <c r="P8" s="257">
        <v>3</v>
      </c>
      <c r="Q8" s="111" t="s">
        <v>257</v>
      </c>
      <c r="R8" s="111" t="s">
        <v>554</v>
      </c>
      <c r="S8" s="146">
        <v>1</v>
      </c>
    </row>
    <row r="9" spans="1:19" ht="24" customHeight="1">
      <c r="A9" s="56"/>
      <c r="B9" s="56"/>
      <c r="C9" s="56"/>
      <c r="D9" s="565"/>
      <c r="E9" s="110"/>
      <c r="F9" s="56"/>
      <c r="G9" s="56"/>
      <c r="H9" s="56"/>
      <c r="I9" s="56"/>
      <c r="J9" s="84"/>
      <c r="K9" s="563"/>
      <c r="L9" s="562"/>
      <c r="M9" s="562"/>
      <c r="N9" s="562"/>
      <c r="O9" s="269"/>
      <c r="P9" s="257">
        <v>5</v>
      </c>
      <c r="Q9" s="111" t="s">
        <v>85</v>
      </c>
      <c r="R9" s="111" t="s">
        <v>555</v>
      </c>
      <c r="S9" s="146">
        <v>2</v>
      </c>
    </row>
    <row r="10" spans="1:19" ht="24" customHeight="1">
      <c r="A10" s="473">
        <v>1</v>
      </c>
      <c r="B10" s="530" t="str">
        <f>VLOOKUP(A10,$P$8:R13,2,FALSE)</f>
        <v>용인시</v>
      </c>
      <c r="C10" s="530" t="str">
        <f>VLOOKUP(A10,$P$8:$R$13,3,FALSE)</f>
        <v>최정호, 성경삼</v>
      </c>
      <c r="D10" s="113"/>
      <c r="E10" s="85"/>
      <c r="F10" s="56"/>
      <c r="G10" s="56"/>
      <c r="H10" s="56"/>
      <c r="I10" s="56"/>
      <c r="J10" s="86"/>
      <c r="K10" s="82"/>
      <c r="L10" s="530" t="str">
        <f>VLOOKUP(N10,$P$8:$R$13,3,FALSE)</f>
        <v>손정호, 임춘희</v>
      </c>
      <c r="M10" s="478" t="str">
        <f>VLOOKUP(N10,$P$8:Q17,2,FALSE)</f>
        <v>수원시</v>
      </c>
      <c r="N10" s="454">
        <v>5</v>
      </c>
      <c r="O10" s="122"/>
      <c r="P10" s="257">
        <v>2</v>
      </c>
      <c r="Q10" s="111" t="s">
        <v>86</v>
      </c>
      <c r="R10" s="111" t="s">
        <v>556</v>
      </c>
      <c r="S10" s="146">
        <v>3</v>
      </c>
    </row>
    <row r="11" spans="1:19" ht="24" customHeight="1">
      <c r="A11" s="473"/>
      <c r="B11" s="530"/>
      <c r="C11" s="530"/>
      <c r="D11" s="88"/>
      <c r="E11" s="85"/>
      <c r="F11" s="56"/>
      <c r="G11" s="56"/>
      <c r="H11" s="56"/>
      <c r="I11" s="56"/>
      <c r="J11" s="86"/>
      <c r="K11" s="56"/>
      <c r="L11" s="530"/>
      <c r="M11" s="479"/>
      <c r="N11" s="455"/>
      <c r="O11" s="122"/>
      <c r="P11" s="257">
        <v>6</v>
      </c>
      <c r="Q11" s="111" t="s">
        <v>259</v>
      </c>
      <c r="R11" s="111" t="s">
        <v>557</v>
      </c>
      <c r="S11" s="146">
        <v>4</v>
      </c>
    </row>
    <row r="12" spans="1:19" ht="24" customHeight="1">
      <c r="A12" s="272"/>
      <c r="B12" s="272"/>
      <c r="C12" s="92"/>
      <c r="D12" s="421" t="s">
        <v>549</v>
      </c>
      <c r="E12" s="422"/>
      <c r="F12" s="56"/>
      <c r="G12" s="423" t="s">
        <v>5</v>
      </c>
      <c r="H12" s="423"/>
      <c r="I12" s="56"/>
      <c r="J12" s="563" t="s">
        <v>550</v>
      </c>
      <c r="K12" s="421"/>
      <c r="L12" s="92"/>
      <c r="M12" s="272"/>
      <c r="N12" s="272"/>
      <c r="O12" s="122"/>
      <c r="P12" s="257">
        <v>4</v>
      </c>
      <c r="Q12" s="111" t="s">
        <v>261</v>
      </c>
      <c r="R12" s="111" t="s">
        <v>558</v>
      </c>
      <c r="S12" s="146">
        <v>5</v>
      </c>
    </row>
    <row r="13" spans="1:19" ht="24" customHeight="1">
      <c r="A13" s="272"/>
      <c r="B13" s="272"/>
      <c r="C13" s="92"/>
      <c r="D13" s="421"/>
      <c r="E13" s="422"/>
      <c r="F13" s="56"/>
      <c r="G13" s="424" t="s">
        <v>551</v>
      </c>
      <c r="H13" s="424"/>
      <c r="I13" s="56"/>
      <c r="J13" s="563"/>
      <c r="K13" s="421"/>
      <c r="L13" s="92"/>
      <c r="M13" s="272"/>
      <c r="N13" s="272"/>
      <c r="O13" s="137"/>
      <c r="P13" s="145">
        <v>1</v>
      </c>
      <c r="Q13" s="111" t="s">
        <v>262</v>
      </c>
      <c r="R13" s="111" t="s">
        <v>559</v>
      </c>
      <c r="S13" s="146">
        <v>6</v>
      </c>
    </row>
    <row r="14" spans="1:19" ht="24" customHeight="1">
      <c r="A14" s="56"/>
      <c r="B14" s="56"/>
      <c r="C14" s="92"/>
      <c r="D14" s="421"/>
      <c r="E14" s="422"/>
      <c r="F14" s="84"/>
      <c r="G14" s="430" t="s">
        <v>296</v>
      </c>
      <c r="H14" s="430"/>
      <c r="I14" s="88"/>
      <c r="J14" s="563"/>
      <c r="K14" s="421"/>
      <c r="L14" s="92"/>
      <c r="M14" s="56"/>
      <c r="N14" s="56"/>
      <c r="O14" s="122"/>
      <c r="P14" s="14"/>
      <c r="Q14" s="270"/>
      <c r="R14" s="270"/>
    </row>
    <row r="15" spans="1:19" ht="24" customHeight="1">
      <c r="A15" s="454">
        <v>2</v>
      </c>
      <c r="B15" s="530" t="str">
        <f>VLOOKUP(A15,$P$8:R18,2,FALSE)</f>
        <v>시흥시</v>
      </c>
      <c r="C15" s="530" t="str">
        <f>VLOOKUP(A15,$P$8:$R$13,3,FALSE)</f>
        <v>김동식, 민홍근</v>
      </c>
      <c r="D15" s="56"/>
      <c r="E15" s="85"/>
      <c r="F15" s="56"/>
      <c r="G15" s="421" t="s">
        <v>552</v>
      </c>
      <c r="H15" s="421"/>
      <c r="I15" s="56"/>
      <c r="J15" s="86"/>
      <c r="K15" s="56"/>
      <c r="L15" s="530" t="str">
        <f>VLOOKUP(N15,$P$8:$R$13,3,FALSE)</f>
        <v>김용현, 여낙현</v>
      </c>
      <c r="M15" s="478" t="str">
        <f>VLOOKUP(N15,$P$8:Q22,2,FALSE)</f>
        <v>여주시</v>
      </c>
      <c r="N15" s="454">
        <v>4</v>
      </c>
      <c r="O15" s="122"/>
      <c r="P15" s="143"/>
      <c r="Q15" s="67"/>
      <c r="R15" s="67"/>
    </row>
    <row r="16" spans="1:19" ht="24" customHeight="1">
      <c r="A16" s="455"/>
      <c r="B16" s="530"/>
      <c r="C16" s="530"/>
      <c r="D16" s="83"/>
      <c r="E16" s="85"/>
      <c r="F16" s="56"/>
      <c r="G16" s="108"/>
      <c r="H16" s="108"/>
      <c r="I16" s="56"/>
      <c r="J16" s="86"/>
      <c r="K16" s="84"/>
      <c r="L16" s="530"/>
      <c r="M16" s="479"/>
      <c r="N16" s="455"/>
      <c r="O16" s="120"/>
      <c r="P16" s="143"/>
      <c r="Q16" s="67"/>
      <c r="R16" s="67"/>
    </row>
    <row r="17" spans="1:18" ht="24" customHeight="1">
      <c r="A17" s="560"/>
      <c r="B17" s="561"/>
      <c r="C17" s="561"/>
      <c r="D17" s="422" t="s">
        <v>553</v>
      </c>
      <c r="E17" s="113"/>
      <c r="F17" s="56"/>
      <c r="G17" s="564"/>
      <c r="H17" s="531"/>
      <c r="I17" s="56"/>
      <c r="J17" s="82"/>
      <c r="K17" s="563"/>
      <c r="L17" s="430"/>
      <c r="M17" s="430"/>
      <c r="N17" s="430"/>
      <c r="O17" s="120"/>
      <c r="P17" s="143"/>
      <c r="Q17" s="67"/>
      <c r="R17" s="67"/>
    </row>
    <row r="18" spans="1:18" ht="24" customHeight="1">
      <c r="A18" s="562"/>
      <c r="B18" s="562"/>
      <c r="C18" s="562"/>
      <c r="D18" s="422"/>
      <c r="E18" s="56"/>
      <c r="F18" s="56"/>
      <c r="G18" s="531"/>
      <c r="H18" s="531"/>
      <c r="I18" s="56"/>
      <c r="J18" s="56"/>
      <c r="K18" s="563"/>
      <c r="L18" s="431"/>
      <c r="M18" s="431"/>
      <c r="N18" s="431"/>
      <c r="O18" s="142"/>
      <c r="P18" s="143"/>
      <c r="Q18" s="143"/>
      <c r="R18" s="143"/>
    </row>
    <row r="19" spans="1:18" ht="24" customHeight="1">
      <c r="A19" s="454">
        <v>3</v>
      </c>
      <c r="B19" s="530" t="str">
        <f>VLOOKUP(A19,$P$8:R22,2,FALSE)</f>
        <v>성남시</v>
      </c>
      <c r="C19" s="530" t="str">
        <f>VLOOKUP(A19,$P$8:$R$13,3,FALSE)</f>
        <v>구재순, 원유찬</v>
      </c>
      <c r="D19" s="275"/>
      <c r="E19" s="56"/>
      <c r="F19" s="56"/>
      <c r="G19" s="56"/>
      <c r="H19" s="56"/>
      <c r="I19" s="56"/>
      <c r="J19" s="56"/>
      <c r="K19" s="86"/>
      <c r="L19" s="554" t="s">
        <v>252</v>
      </c>
      <c r="M19" s="555"/>
      <c r="N19" s="556"/>
      <c r="O19" s="142"/>
      <c r="P19" s="143"/>
      <c r="Q19" s="67"/>
      <c r="R19" s="67"/>
    </row>
    <row r="20" spans="1:18" ht="16.5" customHeight="1">
      <c r="A20" s="455"/>
      <c r="B20" s="530"/>
      <c r="C20" s="530"/>
      <c r="D20" s="56"/>
      <c r="E20" s="56"/>
      <c r="F20" s="56"/>
      <c r="G20" s="56"/>
      <c r="H20" s="56"/>
      <c r="I20" s="56"/>
      <c r="J20" s="56"/>
      <c r="K20" s="110"/>
      <c r="L20" s="557"/>
      <c r="M20" s="558"/>
      <c r="N20" s="559"/>
    </row>
  </sheetData>
  <mergeCells count="40">
    <mergeCell ref="N10:N11"/>
    <mergeCell ref="D8:D9"/>
    <mergeCell ref="K8:K9"/>
    <mergeCell ref="A10:A11"/>
    <mergeCell ref="B10:B11"/>
    <mergeCell ref="C10:C11"/>
    <mergeCell ref="L10:L11"/>
    <mergeCell ref="M10:M11"/>
    <mergeCell ref="A1:N1"/>
    <mergeCell ref="A2:N2"/>
    <mergeCell ref="G3:H3"/>
    <mergeCell ref="K3:M3"/>
    <mergeCell ref="L6:L7"/>
    <mergeCell ref="M6:M7"/>
    <mergeCell ref="N6:N7"/>
    <mergeCell ref="A6:C7"/>
    <mergeCell ref="B3:D3"/>
    <mergeCell ref="G7:H8"/>
    <mergeCell ref="L8:N9"/>
    <mergeCell ref="D12:E14"/>
    <mergeCell ref="G12:H12"/>
    <mergeCell ref="J12:K14"/>
    <mergeCell ref="G13:H13"/>
    <mergeCell ref="G14:H14"/>
    <mergeCell ref="A19:A20"/>
    <mergeCell ref="B19:B20"/>
    <mergeCell ref="C19:C20"/>
    <mergeCell ref="L19:N20"/>
    <mergeCell ref="M15:M16"/>
    <mergeCell ref="N15:N16"/>
    <mergeCell ref="A17:C18"/>
    <mergeCell ref="D17:D18"/>
    <mergeCell ref="K17:K18"/>
    <mergeCell ref="L17:N18"/>
    <mergeCell ref="A15:A16"/>
    <mergeCell ref="B15:B16"/>
    <mergeCell ref="C15:C16"/>
    <mergeCell ref="G15:H15"/>
    <mergeCell ref="L15:L16"/>
    <mergeCell ref="G17:H18"/>
  </mergeCells>
  <phoneticPr fontId="1" type="noConversion"/>
  <pageMargins left="0.7" right="0.7" top="0.75" bottom="0.75" header="0.3" footer="0.3"/>
  <pageSetup paperSize="9" scale="5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  <pageSetUpPr fitToPage="1"/>
  </sheetPr>
  <dimension ref="A1:T21"/>
  <sheetViews>
    <sheetView zoomScale="55" zoomScaleNormal="55" workbookViewId="0">
      <selection activeCell="P9" sqref="P9"/>
    </sheetView>
  </sheetViews>
  <sheetFormatPr defaultRowHeight="16.5"/>
  <cols>
    <col min="1" max="1" width="5.75" customWidth="1"/>
    <col min="2" max="2" width="10.75" customWidth="1"/>
    <col min="3" max="3" width="16.625" customWidth="1"/>
    <col min="4" max="4" width="17.375" customWidth="1"/>
    <col min="5" max="5" width="10.75" customWidth="1"/>
    <col min="6" max="9" width="7.75" customWidth="1"/>
    <col min="10" max="10" width="10.75" customWidth="1"/>
    <col min="11" max="11" width="17.5" customWidth="1"/>
    <col min="12" max="12" width="10.75" customWidth="1"/>
    <col min="13" max="13" width="18.375" customWidth="1"/>
    <col min="14" max="15" width="5.75" customWidth="1"/>
    <col min="16" max="17" width="7.75" customWidth="1"/>
    <col min="18" max="18" width="16.375" customWidth="1"/>
    <col min="19" max="19" width="5.75" customWidth="1"/>
  </cols>
  <sheetData>
    <row r="1" spans="1:20" ht="49.5" customHeight="1">
      <c r="A1" s="412" t="s">
        <v>302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77"/>
    </row>
    <row r="2" spans="1:20" ht="20.25" customHeight="1">
      <c r="A2" s="414" t="s">
        <v>253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124"/>
    </row>
    <row r="3" spans="1:20" ht="26.25" customHeight="1" thickBot="1">
      <c r="A3" s="13"/>
      <c r="B3" s="416" t="s">
        <v>77</v>
      </c>
      <c r="C3" s="416"/>
      <c r="D3" s="417"/>
      <c r="E3" s="78" t="s">
        <v>7</v>
      </c>
      <c r="F3" s="78"/>
      <c r="G3" s="418" t="s">
        <v>8</v>
      </c>
      <c r="H3" s="418"/>
      <c r="I3" s="78"/>
      <c r="J3" s="78" t="s">
        <v>7</v>
      </c>
      <c r="K3" s="416" t="s">
        <v>77</v>
      </c>
      <c r="L3" s="416"/>
      <c r="M3" s="417"/>
      <c r="N3" s="62"/>
      <c r="O3" s="94"/>
      <c r="P3" s="74"/>
      <c r="Q3" s="74"/>
      <c r="R3" s="74"/>
      <c r="S3" s="74"/>
    </row>
    <row r="4" spans="1:20" ht="26.25" customHeight="1"/>
    <row r="5" spans="1:20" ht="26.25" customHeight="1">
      <c r="A5" s="106" t="s">
        <v>3</v>
      </c>
      <c r="B5" s="107" t="s">
        <v>4</v>
      </c>
      <c r="C5" s="107" t="s">
        <v>0</v>
      </c>
      <c r="D5" s="107"/>
      <c r="E5" s="107"/>
      <c r="F5" s="107"/>
      <c r="G5" s="107"/>
      <c r="H5" s="107"/>
      <c r="I5" s="107"/>
      <c r="J5" s="107"/>
      <c r="K5" s="107"/>
      <c r="L5" s="107" t="s">
        <v>0</v>
      </c>
      <c r="M5" s="107" t="s">
        <v>4</v>
      </c>
      <c r="N5" s="107" t="s">
        <v>3</v>
      </c>
      <c r="O5" s="107"/>
    </row>
    <row r="6" spans="1:20" ht="26.25" customHeight="1">
      <c r="A6" s="573">
        <v>1</v>
      </c>
      <c r="B6" s="442" t="s">
        <v>252</v>
      </c>
      <c r="C6" s="444"/>
      <c r="D6" s="82"/>
      <c r="E6" s="56"/>
      <c r="F6" s="56"/>
      <c r="G6" s="108"/>
      <c r="H6" s="108"/>
      <c r="I6" s="56"/>
      <c r="J6" s="56"/>
      <c r="K6" s="56"/>
      <c r="L6" s="566" t="str">
        <f>VLOOKUP(N6,$P$7:R13,2,FALSE)</f>
        <v>성남시</v>
      </c>
      <c r="M6" s="566" t="str">
        <f>VLOOKUP(N6,$P$7:$R$13,3,FALSE)</f>
        <v>김일현, 류해국</v>
      </c>
      <c r="N6" s="571">
        <v>8</v>
      </c>
      <c r="O6" s="118"/>
    </row>
    <row r="7" spans="1:20" ht="26.25" customHeight="1">
      <c r="A7" s="574"/>
      <c r="B7" s="445"/>
      <c r="C7" s="447"/>
      <c r="D7" s="83"/>
      <c r="E7" s="56"/>
      <c r="F7" s="56"/>
      <c r="G7" s="564"/>
      <c r="H7" s="531"/>
      <c r="I7" s="56"/>
      <c r="J7" s="56"/>
      <c r="K7" s="84"/>
      <c r="L7" s="566"/>
      <c r="M7" s="566"/>
      <c r="N7" s="571"/>
      <c r="O7" s="118"/>
      <c r="P7" s="295" t="s">
        <v>2</v>
      </c>
      <c r="Q7" s="295" t="s">
        <v>1</v>
      </c>
      <c r="R7" s="295" t="s">
        <v>0</v>
      </c>
      <c r="S7" s="109"/>
    </row>
    <row r="8" spans="1:20" ht="26.25" customHeight="1">
      <c r="A8" s="94"/>
      <c r="B8" s="94"/>
      <c r="C8" s="94"/>
      <c r="D8" s="575"/>
      <c r="E8" s="56"/>
      <c r="F8" s="56"/>
      <c r="G8" s="531"/>
      <c r="H8" s="531"/>
      <c r="I8" s="56"/>
      <c r="J8" s="56"/>
      <c r="K8" s="563" t="s">
        <v>303</v>
      </c>
      <c r="L8" s="572"/>
      <c r="M8" s="572"/>
      <c r="N8" s="572"/>
      <c r="O8" s="119"/>
      <c r="P8" s="295">
        <v>8</v>
      </c>
      <c r="Q8" s="111" t="s">
        <v>257</v>
      </c>
      <c r="R8" s="111" t="s">
        <v>560</v>
      </c>
      <c r="S8" s="109">
        <v>1</v>
      </c>
      <c r="T8">
        <v>6</v>
      </c>
    </row>
    <row r="9" spans="1:20" ht="26.25" customHeight="1">
      <c r="A9" s="56"/>
      <c r="B9" s="56"/>
      <c r="C9" s="56"/>
      <c r="D9" s="575"/>
      <c r="E9" s="110"/>
      <c r="F9" s="56"/>
      <c r="G9" s="56"/>
      <c r="H9" s="56"/>
      <c r="I9" s="56"/>
      <c r="J9" s="84"/>
      <c r="K9" s="563"/>
      <c r="L9" s="562"/>
      <c r="M9" s="562"/>
      <c r="N9" s="562"/>
      <c r="O9" s="119"/>
      <c r="P9" s="295">
        <v>7</v>
      </c>
      <c r="Q9" s="111" t="s">
        <v>85</v>
      </c>
      <c r="R9" s="111" t="s">
        <v>561</v>
      </c>
      <c r="S9" s="109">
        <v>2</v>
      </c>
      <c r="T9">
        <v>5</v>
      </c>
    </row>
    <row r="10" spans="1:20" ht="26.25" customHeight="1">
      <c r="A10" s="454">
        <v>2</v>
      </c>
      <c r="B10" s="454" t="str">
        <f>VLOOKUP(A10,$P$7:R13,2,FALSE)</f>
        <v>용인시</v>
      </c>
      <c r="C10" s="454" t="str">
        <f>VLOOKUP(A10,$P$7:$R$13,3,FALSE)</f>
        <v>황성환. 전진성</v>
      </c>
      <c r="D10" s="91"/>
      <c r="E10" s="85"/>
      <c r="F10" s="56"/>
      <c r="G10" s="56"/>
      <c r="H10" s="56"/>
      <c r="I10" s="56"/>
      <c r="J10" s="86"/>
      <c r="K10" s="82"/>
      <c r="L10" s="566" t="str">
        <f>VLOOKUP(N10,$P$7:R17,2,FALSE)</f>
        <v>수원시</v>
      </c>
      <c r="M10" s="566" t="str">
        <f>VLOOKUP(N10,$P$7:$R$13,3,FALSE)</f>
        <v>김희자, 장성우</v>
      </c>
      <c r="N10" s="454">
        <v>7</v>
      </c>
      <c r="O10" s="118"/>
      <c r="P10" s="295">
        <v>6</v>
      </c>
      <c r="Q10" s="294" t="s">
        <v>86</v>
      </c>
      <c r="R10" s="294" t="s">
        <v>562</v>
      </c>
      <c r="S10" s="109">
        <v>3</v>
      </c>
      <c r="T10">
        <v>4</v>
      </c>
    </row>
    <row r="11" spans="1:20" ht="26.25" customHeight="1">
      <c r="A11" s="455"/>
      <c r="B11" s="455"/>
      <c r="C11" s="455"/>
      <c r="D11" s="84"/>
      <c r="E11" s="85"/>
      <c r="F11" s="56"/>
      <c r="G11" s="56"/>
      <c r="H11" s="56"/>
      <c r="I11" s="56"/>
      <c r="J11" s="86"/>
      <c r="K11" s="56"/>
      <c r="L11" s="566"/>
      <c r="M11" s="566"/>
      <c r="N11" s="455"/>
      <c r="O11" s="118"/>
      <c r="P11" s="295">
        <v>4</v>
      </c>
      <c r="Q11" s="111" t="s">
        <v>259</v>
      </c>
      <c r="R11" s="111" t="s">
        <v>563</v>
      </c>
      <c r="S11" s="109">
        <v>4</v>
      </c>
      <c r="T11">
        <v>3</v>
      </c>
    </row>
    <row r="12" spans="1:20" ht="26.25" customHeight="1">
      <c r="A12" s="94"/>
      <c r="B12" s="94"/>
      <c r="C12" s="92"/>
      <c r="D12" s="421" t="s">
        <v>304</v>
      </c>
      <c r="E12" s="422"/>
      <c r="F12" s="56"/>
      <c r="G12" s="423" t="s">
        <v>5</v>
      </c>
      <c r="H12" s="423"/>
      <c r="I12" s="56"/>
      <c r="J12" s="570" t="s">
        <v>305</v>
      </c>
      <c r="K12" s="531"/>
      <c r="L12" s="92"/>
      <c r="M12" s="94"/>
      <c r="N12" s="94"/>
      <c r="O12" s="122"/>
      <c r="P12" s="295">
        <v>3</v>
      </c>
      <c r="Q12" s="111" t="s">
        <v>261</v>
      </c>
      <c r="R12" s="111" t="s">
        <v>564</v>
      </c>
      <c r="S12" s="109">
        <v>5</v>
      </c>
      <c r="T12">
        <v>2</v>
      </c>
    </row>
    <row r="13" spans="1:20" ht="26.25" customHeight="1">
      <c r="A13" s="94"/>
      <c r="B13" s="94"/>
      <c r="C13" s="92"/>
      <c r="D13" s="421"/>
      <c r="E13" s="422"/>
      <c r="F13" s="56"/>
      <c r="G13" s="424" t="s">
        <v>306</v>
      </c>
      <c r="H13" s="424"/>
      <c r="I13" s="56"/>
      <c r="J13" s="570"/>
      <c r="K13" s="531"/>
      <c r="L13" s="92"/>
      <c r="M13" s="94"/>
      <c r="N13" s="94"/>
      <c r="O13" s="94"/>
      <c r="P13" s="295">
        <v>2</v>
      </c>
      <c r="Q13" s="111" t="s">
        <v>262</v>
      </c>
      <c r="R13" s="111" t="s">
        <v>565</v>
      </c>
      <c r="S13" s="109">
        <v>6</v>
      </c>
      <c r="T13">
        <v>1</v>
      </c>
    </row>
    <row r="14" spans="1:20" ht="26.25" customHeight="1">
      <c r="A14" s="56"/>
      <c r="B14" s="56"/>
      <c r="C14" s="92"/>
      <c r="D14" s="421"/>
      <c r="E14" s="422"/>
      <c r="F14" s="84"/>
      <c r="G14" s="123"/>
      <c r="H14" s="123"/>
      <c r="I14" s="88"/>
      <c r="J14" s="570"/>
      <c r="K14" s="531"/>
      <c r="L14" s="92"/>
      <c r="M14" s="56"/>
      <c r="N14" s="56"/>
      <c r="O14" s="56"/>
      <c r="P14" s="74"/>
      <c r="Q14" s="67"/>
      <c r="R14" s="67"/>
      <c r="S14" s="109"/>
    </row>
    <row r="15" spans="1:20" ht="26.25" customHeight="1">
      <c r="A15" s="454">
        <v>3</v>
      </c>
      <c r="B15" s="454" t="str">
        <f>VLOOKUP(A15,$P$7:R13,2,FALSE)</f>
        <v>여주시</v>
      </c>
      <c r="C15" s="454" t="str">
        <f>VLOOKUP(A15,$P$7:$R$13,3,FALSE)</f>
        <v>문창성, 최재선</v>
      </c>
      <c r="D15" s="56"/>
      <c r="E15" s="85"/>
      <c r="F15" s="56"/>
      <c r="G15" s="421" t="s">
        <v>296</v>
      </c>
      <c r="H15" s="421"/>
      <c r="I15" s="56"/>
      <c r="J15" s="86"/>
      <c r="K15" s="56"/>
      <c r="L15" s="566" t="str">
        <f>VLOOKUP(N15,$P$7:R22,2,FALSE)</f>
        <v>시흥시</v>
      </c>
      <c r="M15" s="566" t="str">
        <f>VLOOKUP(N15,$P$7:$R$13,3,FALSE)</f>
        <v>정수영, 김갑식</v>
      </c>
      <c r="N15" s="454">
        <v>6</v>
      </c>
      <c r="O15" s="118"/>
      <c r="P15" s="74"/>
      <c r="Q15" s="67"/>
      <c r="R15" s="67"/>
    </row>
    <row r="16" spans="1:20" ht="26.25" customHeight="1">
      <c r="A16" s="455"/>
      <c r="B16" s="455"/>
      <c r="C16" s="455"/>
      <c r="D16" s="83"/>
      <c r="E16" s="85"/>
      <c r="F16" s="56"/>
      <c r="G16" s="421" t="s">
        <v>307</v>
      </c>
      <c r="H16" s="421"/>
      <c r="I16" s="56"/>
      <c r="J16" s="86"/>
      <c r="K16" s="84"/>
      <c r="L16" s="566"/>
      <c r="M16" s="566"/>
      <c r="N16" s="455"/>
      <c r="O16" s="118"/>
      <c r="P16" s="74"/>
      <c r="Q16" s="67"/>
      <c r="R16" s="67"/>
    </row>
    <row r="17" spans="1:18" ht="26.25" customHeight="1">
      <c r="A17" s="560"/>
      <c r="B17" s="561"/>
      <c r="C17" s="561"/>
      <c r="D17" s="422" t="s">
        <v>308</v>
      </c>
      <c r="E17" s="113"/>
      <c r="F17" s="56"/>
      <c r="G17" s="569"/>
      <c r="H17" s="531"/>
      <c r="I17" s="56"/>
      <c r="J17" s="82"/>
      <c r="K17" s="86"/>
      <c r="L17" s="430"/>
      <c r="M17" s="430"/>
      <c r="N17" s="430"/>
      <c r="O17" s="120"/>
      <c r="P17" s="74"/>
      <c r="Q17" s="67"/>
      <c r="R17" s="67"/>
    </row>
    <row r="18" spans="1:18" ht="26.25" customHeight="1">
      <c r="A18" s="562"/>
      <c r="B18" s="562"/>
      <c r="C18" s="562"/>
      <c r="D18" s="422"/>
      <c r="E18" s="56"/>
      <c r="F18" s="56"/>
      <c r="G18" s="531"/>
      <c r="H18" s="531"/>
      <c r="I18" s="56"/>
      <c r="J18" s="56"/>
      <c r="K18" s="86"/>
      <c r="L18" s="431"/>
      <c r="M18" s="431"/>
      <c r="N18" s="431"/>
      <c r="O18" s="120"/>
      <c r="P18" s="74"/>
      <c r="Q18" s="67"/>
      <c r="R18" s="67"/>
    </row>
    <row r="19" spans="1:18" ht="26.25" customHeight="1">
      <c r="A19" s="454">
        <v>4</v>
      </c>
      <c r="B19" s="454" t="str">
        <f>VLOOKUP(A19,$P$7:R13,2,FALSE)</f>
        <v>안양시</v>
      </c>
      <c r="C19" s="454" t="str">
        <f>VLOOKUP(A19,$P$7:$R$13,3,FALSE)</f>
        <v>서영숙, 손영상</v>
      </c>
      <c r="D19" s="91"/>
      <c r="E19" s="56"/>
      <c r="F19" s="56"/>
      <c r="G19" s="56"/>
      <c r="H19" s="56"/>
      <c r="I19" s="56"/>
      <c r="J19" s="56"/>
      <c r="K19" s="86"/>
      <c r="L19" s="554" t="s">
        <v>252</v>
      </c>
      <c r="M19" s="556"/>
      <c r="N19" s="567">
        <v>5</v>
      </c>
      <c r="O19" s="121"/>
      <c r="P19" s="74"/>
      <c r="Q19" s="67"/>
      <c r="R19" s="67"/>
    </row>
    <row r="20" spans="1:18" ht="26.25" customHeight="1">
      <c r="A20" s="455"/>
      <c r="B20" s="455"/>
      <c r="C20" s="455"/>
      <c r="D20" s="56"/>
      <c r="E20" s="56"/>
      <c r="F20" s="56"/>
      <c r="G20" s="56"/>
      <c r="H20" s="56"/>
      <c r="I20" s="56"/>
      <c r="J20" s="56"/>
      <c r="K20" s="110"/>
      <c r="L20" s="557"/>
      <c r="M20" s="559"/>
      <c r="N20" s="568"/>
      <c r="O20" s="121"/>
      <c r="P20" s="74"/>
      <c r="Q20" s="74"/>
      <c r="R20" s="74"/>
    </row>
    <row r="21" spans="1:18">
      <c r="P21" s="74"/>
      <c r="Q21" s="67"/>
      <c r="R21" s="67"/>
    </row>
  </sheetData>
  <mergeCells count="41">
    <mergeCell ref="A1:N1"/>
    <mergeCell ref="A2:N2"/>
    <mergeCell ref="B3:D3"/>
    <mergeCell ref="G3:H3"/>
    <mergeCell ref="K3:M3"/>
    <mergeCell ref="N6:N7"/>
    <mergeCell ref="G7:H8"/>
    <mergeCell ref="L8:N9"/>
    <mergeCell ref="A10:A11"/>
    <mergeCell ref="B10:B11"/>
    <mergeCell ref="C10:C11"/>
    <mergeCell ref="L10:L11"/>
    <mergeCell ref="M10:M11"/>
    <mergeCell ref="N10:N11"/>
    <mergeCell ref="K8:K9"/>
    <mergeCell ref="A6:A7"/>
    <mergeCell ref="L6:L7"/>
    <mergeCell ref="M6:M7"/>
    <mergeCell ref="D8:D9"/>
    <mergeCell ref="A15:A16"/>
    <mergeCell ref="B15:B16"/>
    <mergeCell ref="C15:C16"/>
    <mergeCell ref="G13:H13"/>
    <mergeCell ref="G15:H15"/>
    <mergeCell ref="G16:H16"/>
    <mergeCell ref="L15:L16"/>
    <mergeCell ref="D17:D18"/>
    <mergeCell ref="N19:N20"/>
    <mergeCell ref="B6:C7"/>
    <mergeCell ref="L19:M20"/>
    <mergeCell ref="G12:H12"/>
    <mergeCell ref="M15:M16"/>
    <mergeCell ref="N15:N16"/>
    <mergeCell ref="A17:C18"/>
    <mergeCell ref="G17:H18"/>
    <mergeCell ref="L17:N18"/>
    <mergeCell ref="A19:A20"/>
    <mergeCell ref="B19:B20"/>
    <mergeCell ref="C19:C20"/>
    <mergeCell ref="D12:E14"/>
    <mergeCell ref="J12:K14"/>
  </mergeCells>
  <phoneticPr fontId="1" type="noConversion"/>
  <pageMargins left="0.7" right="0.7" top="0.75" bottom="0.75" header="0.3" footer="0.3"/>
  <pageSetup paperSize="9" scale="5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  <pageSetUpPr fitToPage="1"/>
  </sheetPr>
  <dimension ref="A1:R20"/>
  <sheetViews>
    <sheetView zoomScale="55" zoomScaleNormal="55" workbookViewId="0">
      <selection activeCell="F21" sqref="F21"/>
    </sheetView>
  </sheetViews>
  <sheetFormatPr defaultRowHeight="16.5"/>
  <cols>
    <col min="1" max="1" width="5.75" style="273" customWidth="1"/>
    <col min="2" max="2" width="10.75" style="273" customWidth="1"/>
    <col min="3" max="3" width="26.625" style="273" customWidth="1"/>
    <col min="4" max="4" width="15.75" style="273" customWidth="1"/>
    <col min="5" max="5" width="10.75" style="273" customWidth="1"/>
    <col min="6" max="9" width="7.75" style="273" customWidth="1"/>
    <col min="10" max="10" width="10.75" style="273" customWidth="1"/>
    <col min="11" max="11" width="15.75" style="273" customWidth="1"/>
    <col min="12" max="12" width="10.75" style="273" customWidth="1"/>
    <col min="13" max="13" width="26.75" style="273" customWidth="1"/>
    <col min="14" max="14" width="5.75" style="273" customWidth="1"/>
    <col min="15" max="15" width="9" style="56"/>
    <col min="16" max="17" width="9" style="146"/>
    <col min="18" max="18" width="22.75" style="146" customWidth="1"/>
  </cols>
  <sheetData>
    <row r="1" spans="1:18" ht="40.5" customHeight="1">
      <c r="A1" s="412" t="s">
        <v>566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81"/>
    </row>
    <row r="2" spans="1:18" ht="32.25" customHeight="1">
      <c r="A2" s="414" t="s">
        <v>298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124"/>
    </row>
    <row r="3" spans="1:18" ht="32.25" customHeight="1" thickBot="1">
      <c r="A3" s="13"/>
      <c r="B3" s="416" t="s">
        <v>77</v>
      </c>
      <c r="C3" s="416"/>
      <c r="D3" s="417"/>
      <c r="E3" s="271" t="s">
        <v>7</v>
      </c>
      <c r="F3" s="271"/>
      <c r="G3" s="418" t="s">
        <v>8</v>
      </c>
      <c r="H3" s="418"/>
      <c r="I3" s="271"/>
      <c r="J3" s="271" t="s">
        <v>7</v>
      </c>
      <c r="K3" s="416" t="s">
        <v>77</v>
      </c>
      <c r="L3" s="416"/>
      <c r="M3" s="417"/>
      <c r="N3" s="62"/>
      <c r="O3" s="144"/>
      <c r="P3" s="143"/>
      <c r="Q3" s="143"/>
      <c r="R3" s="143"/>
    </row>
    <row r="4" spans="1:18" ht="32.25" customHeight="1"/>
    <row r="5" spans="1:18" ht="32.25" customHeight="1">
      <c r="A5" s="106" t="s">
        <v>3</v>
      </c>
      <c r="B5" s="107" t="s">
        <v>4</v>
      </c>
      <c r="C5" s="107" t="s">
        <v>0</v>
      </c>
      <c r="D5" s="107"/>
      <c r="E5" s="107"/>
      <c r="F5" s="107"/>
      <c r="G5" s="107"/>
      <c r="H5" s="107"/>
      <c r="I5" s="107"/>
      <c r="J5" s="107"/>
      <c r="K5" s="107"/>
      <c r="L5" s="107" t="s">
        <v>0</v>
      </c>
      <c r="M5" s="107" t="s">
        <v>4</v>
      </c>
      <c r="N5" s="107" t="s">
        <v>3</v>
      </c>
      <c r="O5" s="144"/>
    </row>
    <row r="6" spans="1:18" ht="32.25" customHeight="1">
      <c r="A6" s="573">
        <v>1</v>
      </c>
      <c r="B6" s="442" t="s">
        <v>252</v>
      </c>
      <c r="C6" s="444"/>
      <c r="D6" s="82"/>
      <c r="E6" s="56"/>
      <c r="F6" s="56"/>
      <c r="G6" s="108"/>
      <c r="H6" s="108"/>
      <c r="I6" s="56"/>
      <c r="J6" s="56"/>
      <c r="K6" s="56"/>
      <c r="L6" s="566" t="str">
        <f>VLOOKUP(N6,$P$7:R13,2,FALSE)</f>
        <v>안양시</v>
      </c>
      <c r="M6" s="566" t="str">
        <f>VLOOKUP(N6,$P$7:$R$13,3,FALSE)</f>
        <v>김준환, 최인희, 고준상</v>
      </c>
      <c r="N6" s="454">
        <v>8</v>
      </c>
      <c r="O6" s="122"/>
    </row>
    <row r="7" spans="1:18" ht="32.25" customHeight="1">
      <c r="A7" s="574"/>
      <c r="B7" s="445"/>
      <c r="C7" s="447"/>
      <c r="D7" s="83"/>
      <c r="E7" s="56"/>
      <c r="F7" s="56"/>
      <c r="G7" s="564"/>
      <c r="H7" s="531"/>
      <c r="I7" s="56"/>
      <c r="J7" s="56"/>
      <c r="K7" s="84"/>
      <c r="L7" s="566"/>
      <c r="M7" s="566"/>
      <c r="N7" s="455"/>
      <c r="O7" s="122"/>
      <c r="P7" s="145" t="s">
        <v>2</v>
      </c>
      <c r="Q7" s="145" t="s">
        <v>1</v>
      </c>
      <c r="R7" s="145" t="s">
        <v>0</v>
      </c>
    </row>
    <row r="8" spans="1:18" ht="32.25" customHeight="1">
      <c r="A8" s="272"/>
      <c r="B8" s="272"/>
      <c r="C8" s="272"/>
      <c r="D8" s="575"/>
      <c r="E8" s="56"/>
      <c r="F8" s="56"/>
      <c r="G8" s="531"/>
      <c r="H8" s="531"/>
      <c r="I8" s="56"/>
      <c r="J8" s="56"/>
      <c r="K8" s="563" t="s">
        <v>567</v>
      </c>
      <c r="L8" s="560"/>
      <c r="M8" s="561"/>
      <c r="N8" s="561"/>
      <c r="O8" s="269"/>
      <c r="P8" s="257">
        <v>4</v>
      </c>
      <c r="Q8" s="111" t="s">
        <v>257</v>
      </c>
      <c r="R8" s="111" t="s">
        <v>573</v>
      </c>
    </row>
    <row r="9" spans="1:18" ht="32.25" customHeight="1">
      <c r="A9" s="56"/>
      <c r="B9" s="56"/>
      <c r="C9" s="56"/>
      <c r="D9" s="565"/>
      <c r="E9" s="110"/>
      <c r="F9" s="56"/>
      <c r="G9" s="56"/>
      <c r="H9" s="56"/>
      <c r="I9" s="56"/>
      <c r="J9" s="84"/>
      <c r="K9" s="563"/>
      <c r="L9" s="562"/>
      <c r="M9" s="562"/>
      <c r="N9" s="562"/>
      <c r="O9" s="269"/>
      <c r="P9" s="257">
        <v>6</v>
      </c>
      <c r="Q9" s="111" t="s">
        <v>88</v>
      </c>
      <c r="R9" s="111" t="s">
        <v>574</v>
      </c>
    </row>
    <row r="10" spans="1:18" ht="32.25" customHeight="1">
      <c r="A10" s="454">
        <v>2</v>
      </c>
      <c r="B10" s="454" t="str">
        <f>VLOOKUP(A10,$P$7:R13,2,FALSE)</f>
        <v>용인시</v>
      </c>
      <c r="C10" s="454" t="str">
        <f>VLOOKUP(A10,$P$7:$R$13,3,FALSE)</f>
        <v>이원석, 박로식, 송근상</v>
      </c>
      <c r="D10" s="275"/>
      <c r="E10" s="85"/>
      <c r="F10" s="56"/>
      <c r="G10" s="56"/>
      <c r="H10" s="56"/>
      <c r="I10" s="56"/>
      <c r="J10" s="86"/>
      <c r="K10" s="82"/>
      <c r="L10" s="566" t="str">
        <f>VLOOKUP(N10,$P$7:R17,2,FALSE)</f>
        <v>여주시</v>
      </c>
      <c r="M10" s="566" t="str">
        <f>VLOOKUP(N10,$P$7:$R$13,3,FALSE)</f>
        <v>남찬우, 석재균, 강점순</v>
      </c>
      <c r="N10" s="454">
        <v>7</v>
      </c>
      <c r="O10" s="122"/>
      <c r="P10" s="257">
        <v>8</v>
      </c>
      <c r="Q10" s="111" t="s">
        <v>259</v>
      </c>
      <c r="R10" s="111" t="s">
        <v>575</v>
      </c>
    </row>
    <row r="11" spans="1:18" ht="32.25" customHeight="1">
      <c r="A11" s="455"/>
      <c r="B11" s="455"/>
      <c r="C11" s="455"/>
      <c r="D11" s="84"/>
      <c r="E11" s="85"/>
      <c r="F11" s="56"/>
      <c r="G11" s="56"/>
      <c r="H11" s="56"/>
      <c r="I11" s="56"/>
      <c r="J11" s="86"/>
      <c r="K11" s="56"/>
      <c r="L11" s="566"/>
      <c r="M11" s="566"/>
      <c r="N11" s="455"/>
      <c r="O11" s="122"/>
      <c r="P11" s="257">
        <v>7</v>
      </c>
      <c r="Q11" s="111" t="s">
        <v>261</v>
      </c>
      <c r="R11" s="111" t="s">
        <v>576</v>
      </c>
    </row>
    <row r="12" spans="1:18" ht="32.25" customHeight="1">
      <c r="A12" s="272"/>
      <c r="B12" s="272"/>
      <c r="C12" s="92"/>
      <c r="D12" s="421" t="s">
        <v>568</v>
      </c>
      <c r="E12" s="422"/>
      <c r="F12" s="56"/>
      <c r="G12" s="423" t="s">
        <v>5</v>
      </c>
      <c r="H12" s="423"/>
      <c r="I12" s="56"/>
      <c r="J12" s="563" t="s">
        <v>569</v>
      </c>
      <c r="K12" s="421"/>
      <c r="L12" s="92"/>
      <c r="M12" s="272"/>
      <c r="N12" s="272"/>
      <c r="O12" s="122"/>
      <c r="P12" s="257">
        <v>2</v>
      </c>
      <c r="Q12" s="111" t="s">
        <v>262</v>
      </c>
      <c r="R12" s="111" t="s">
        <v>577</v>
      </c>
    </row>
    <row r="13" spans="1:18" ht="32.25" customHeight="1">
      <c r="A13" s="272"/>
      <c r="B13" s="272"/>
      <c r="C13" s="92"/>
      <c r="D13" s="421"/>
      <c r="E13" s="422"/>
      <c r="F13" s="56"/>
      <c r="G13" s="424" t="s">
        <v>570</v>
      </c>
      <c r="H13" s="424"/>
      <c r="I13" s="56"/>
      <c r="J13" s="563"/>
      <c r="K13" s="421"/>
      <c r="L13" s="92"/>
      <c r="M13" s="272"/>
      <c r="N13" s="272"/>
      <c r="O13" s="137"/>
      <c r="P13" s="257">
        <v>3</v>
      </c>
      <c r="Q13" s="111" t="s">
        <v>90</v>
      </c>
      <c r="R13" s="111" t="s">
        <v>578</v>
      </c>
    </row>
    <row r="14" spans="1:18" ht="32.25" customHeight="1">
      <c r="A14" s="56"/>
      <c r="B14" s="56"/>
      <c r="C14" s="92"/>
      <c r="D14" s="421"/>
      <c r="E14" s="422"/>
      <c r="F14" s="84"/>
      <c r="G14" s="430" t="s">
        <v>296</v>
      </c>
      <c r="H14" s="430"/>
      <c r="I14" s="88"/>
      <c r="J14" s="563"/>
      <c r="K14" s="421"/>
      <c r="L14" s="92"/>
      <c r="M14" s="56"/>
      <c r="N14" s="56"/>
      <c r="O14" s="122"/>
      <c r="P14" s="14"/>
      <c r="Q14" s="270"/>
      <c r="R14" s="270"/>
    </row>
    <row r="15" spans="1:18" ht="32.25" customHeight="1">
      <c r="A15" s="647">
        <v>3</v>
      </c>
      <c r="B15" s="647" t="str">
        <f>VLOOKUP(A15,$P$7:R18,2,FALSE)</f>
        <v>화성시</v>
      </c>
      <c r="C15" s="647" t="str">
        <f>VLOOKUP(A15,$P$7:$R$13,3,FALSE)</f>
        <v>김미미, 박진규, 박정훈</v>
      </c>
      <c r="D15" s="56"/>
      <c r="E15" s="85"/>
      <c r="F15" s="56"/>
      <c r="G15" s="421" t="s">
        <v>571</v>
      </c>
      <c r="H15" s="421"/>
      <c r="I15" s="56"/>
      <c r="J15" s="86"/>
      <c r="K15" s="56"/>
      <c r="L15" s="566" t="str">
        <f>VLOOKUP(N15,$P$7:R22,2,FALSE)</f>
        <v>안산시</v>
      </c>
      <c r="M15" s="566" t="str">
        <f>VLOOKUP(N15,$P$7:$R$13,3,FALSE)</f>
        <v>박재성, 윤규석, 이계곤</v>
      </c>
      <c r="N15" s="454">
        <v>6</v>
      </c>
      <c r="O15" s="122"/>
      <c r="P15" s="143"/>
      <c r="Q15" s="67"/>
      <c r="R15" s="67"/>
    </row>
    <row r="16" spans="1:18" ht="32.25" customHeight="1">
      <c r="A16" s="648"/>
      <c r="B16" s="648"/>
      <c r="C16" s="648"/>
      <c r="D16" s="83"/>
      <c r="E16" s="85"/>
      <c r="F16" s="56"/>
      <c r="G16" s="108"/>
      <c r="H16" s="108"/>
      <c r="I16" s="56"/>
      <c r="J16" s="86"/>
      <c r="K16" s="84"/>
      <c r="L16" s="566"/>
      <c r="M16" s="566"/>
      <c r="N16" s="455"/>
      <c r="O16" s="120"/>
      <c r="P16" s="143"/>
      <c r="Q16" s="67"/>
      <c r="R16" s="67"/>
    </row>
    <row r="17" spans="1:18" ht="32.25" customHeight="1">
      <c r="A17" s="560"/>
      <c r="B17" s="561"/>
      <c r="C17" s="561"/>
      <c r="D17" s="422" t="s">
        <v>572</v>
      </c>
      <c r="E17" s="113"/>
      <c r="F17" s="56"/>
      <c r="G17" s="569"/>
      <c r="H17" s="531"/>
      <c r="I17" s="56"/>
      <c r="J17" s="82"/>
      <c r="K17" s="563"/>
      <c r="L17" s="430"/>
      <c r="M17" s="430"/>
      <c r="N17" s="430"/>
      <c r="O17" s="120"/>
      <c r="P17" s="143"/>
      <c r="Q17" s="67"/>
      <c r="R17" s="67"/>
    </row>
    <row r="18" spans="1:18" ht="32.25" customHeight="1">
      <c r="A18" s="562"/>
      <c r="B18" s="562"/>
      <c r="C18" s="562"/>
      <c r="D18" s="422"/>
      <c r="E18" s="56"/>
      <c r="F18" s="56"/>
      <c r="G18" s="531"/>
      <c r="H18" s="531"/>
      <c r="I18" s="56"/>
      <c r="J18" s="56"/>
      <c r="K18" s="563"/>
      <c r="L18" s="431"/>
      <c r="M18" s="431"/>
      <c r="N18" s="431"/>
      <c r="O18" s="142"/>
      <c r="P18" s="143"/>
      <c r="Q18" s="143"/>
      <c r="R18" s="143"/>
    </row>
    <row r="19" spans="1:18" ht="32.25" customHeight="1">
      <c r="A19" s="454">
        <v>4</v>
      </c>
      <c r="B19" s="454" t="str">
        <f>VLOOKUP(A19,$P$7:R22,2,FALSE)</f>
        <v>성남시</v>
      </c>
      <c r="C19" s="454" t="str">
        <f>VLOOKUP(A19,$P$7:$R$13,3,FALSE)</f>
        <v>구명희, 박충신, 한명환</v>
      </c>
      <c r="D19" s="275"/>
      <c r="E19" s="56"/>
      <c r="F19" s="56"/>
      <c r="G19" s="56"/>
      <c r="H19" s="56"/>
      <c r="I19" s="56"/>
      <c r="J19" s="56"/>
      <c r="K19" s="86"/>
      <c r="L19" s="554" t="s">
        <v>252</v>
      </c>
      <c r="M19" s="556"/>
      <c r="N19" s="567">
        <v>5</v>
      </c>
      <c r="O19" s="142"/>
      <c r="P19" s="143"/>
      <c r="Q19" s="67"/>
      <c r="R19" s="67"/>
    </row>
    <row r="20" spans="1:18" ht="32.25" customHeight="1">
      <c r="A20" s="455"/>
      <c r="B20" s="455"/>
      <c r="C20" s="455"/>
      <c r="D20" s="56"/>
      <c r="E20" s="56"/>
      <c r="F20" s="56"/>
      <c r="G20" s="56"/>
      <c r="H20" s="56"/>
      <c r="I20" s="56"/>
      <c r="J20" s="56"/>
      <c r="K20" s="110"/>
      <c r="L20" s="557"/>
      <c r="M20" s="559"/>
      <c r="N20" s="568"/>
    </row>
  </sheetData>
  <mergeCells count="42">
    <mergeCell ref="A1:N1"/>
    <mergeCell ref="A2:N2"/>
    <mergeCell ref="B3:D3"/>
    <mergeCell ref="G3:H3"/>
    <mergeCell ref="K3:M3"/>
    <mergeCell ref="G7:H8"/>
    <mergeCell ref="L8:N9"/>
    <mergeCell ref="A10:A11"/>
    <mergeCell ref="B10:B11"/>
    <mergeCell ref="C10:C11"/>
    <mergeCell ref="L10:L11"/>
    <mergeCell ref="M10:M11"/>
    <mergeCell ref="N10:N11"/>
    <mergeCell ref="A6:A7"/>
    <mergeCell ref="B6:C7"/>
    <mergeCell ref="L6:L7"/>
    <mergeCell ref="M6:M7"/>
    <mergeCell ref="N6:N7"/>
    <mergeCell ref="D8:D9"/>
    <mergeCell ref="K8:K9"/>
    <mergeCell ref="D12:E14"/>
    <mergeCell ref="G12:H12"/>
    <mergeCell ref="J12:K14"/>
    <mergeCell ref="G13:H13"/>
    <mergeCell ref="G14:H14"/>
    <mergeCell ref="L15:L16"/>
    <mergeCell ref="M15:M16"/>
    <mergeCell ref="N15:N16"/>
    <mergeCell ref="A17:C18"/>
    <mergeCell ref="D17:D18"/>
    <mergeCell ref="K17:K18"/>
    <mergeCell ref="L17:N18"/>
    <mergeCell ref="G17:H18"/>
    <mergeCell ref="A15:A16"/>
    <mergeCell ref="B15:B16"/>
    <mergeCell ref="C15:C16"/>
    <mergeCell ref="G15:H15"/>
    <mergeCell ref="A19:A20"/>
    <mergeCell ref="B19:B20"/>
    <mergeCell ref="C19:C20"/>
    <mergeCell ref="L19:M20"/>
    <mergeCell ref="N19:N20"/>
  </mergeCells>
  <phoneticPr fontId="1" type="noConversion"/>
  <pageMargins left="0.7" right="0.7" top="0.75" bottom="0.75" header="0.3" footer="0.3"/>
  <pageSetup paperSize="9" scale="4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  <pageSetUpPr fitToPage="1"/>
  </sheetPr>
  <dimension ref="A1:W36"/>
  <sheetViews>
    <sheetView zoomScale="55" zoomScaleNormal="55" workbookViewId="0">
      <selection activeCell="Q28" sqref="Q28"/>
    </sheetView>
  </sheetViews>
  <sheetFormatPr defaultRowHeight="16.5"/>
  <cols>
    <col min="1" max="1" width="5" customWidth="1"/>
    <col min="2" max="2" width="8.875" customWidth="1"/>
    <col min="3" max="3" width="13" customWidth="1"/>
    <col min="4" max="4" width="8.875" customWidth="1"/>
    <col min="5" max="5" width="16.75" bestFit="1" customWidth="1"/>
    <col min="6" max="6" width="13.375" bestFit="1" customWidth="1"/>
    <col min="7" max="8" width="14.25" customWidth="1"/>
    <col min="9" max="9" width="13.375" bestFit="1" customWidth="1"/>
    <col min="10" max="10" width="16.75" bestFit="1" customWidth="1"/>
    <col min="12" max="12" width="13" customWidth="1"/>
    <col min="13" max="13" width="8.875" customWidth="1"/>
    <col min="14" max="14" width="5" customWidth="1"/>
    <col min="15" max="15" width="5" style="56" customWidth="1"/>
    <col min="18" max="18" width="11.375" style="56" customWidth="1"/>
    <col min="19" max="22" width="9" style="56"/>
  </cols>
  <sheetData>
    <row r="1" spans="1:23" ht="45.75" customHeight="1">
      <c r="A1" s="587" t="s">
        <v>311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81"/>
    </row>
    <row r="2" spans="1:23">
      <c r="A2" s="414" t="s">
        <v>397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124"/>
    </row>
    <row r="3" spans="1:23" ht="18" thickBot="1">
      <c r="A3" s="13"/>
      <c r="B3" s="416" t="s">
        <v>9</v>
      </c>
      <c r="C3" s="416"/>
      <c r="D3" s="416"/>
      <c r="E3" s="78" t="s">
        <v>6</v>
      </c>
      <c r="F3" s="78" t="s">
        <v>7</v>
      </c>
      <c r="G3" s="418" t="s">
        <v>8</v>
      </c>
      <c r="H3" s="418"/>
      <c r="I3" s="78" t="s">
        <v>7</v>
      </c>
      <c r="J3" s="78" t="s">
        <v>6</v>
      </c>
      <c r="K3" s="416" t="s">
        <v>9</v>
      </c>
      <c r="L3" s="416"/>
      <c r="M3" s="417"/>
      <c r="N3" s="62"/>
      <c r="O3" s="94"/>
      <c r="P3" s="74"/>
      <c r="Q3" s="74"/>
      <c r="R3" s="94"/>
      <c r="S3" s="94"/>
      <c r="T3" s="94"/>
      <c r="U3" s="94"/>
      <c r="V3" s="94"/>
      <c r="W3" s="74"/>
    </row>
    <row r="5" spans="1:23" ht="19.5" customHeight="1">
      <c r="A5" s="74" t="s">
        <v>3</v>
      </c>
      <c r="B5" s="74" t="s">
        <v>4</v>
      </c>
      <c r="C5" s="74" t="s">
        <v>0</v>
      </c>
      <c r="D5" s="74"/>
      <c r="E5" s="74"/>
      <c r="F5" s="74"/>
      <c r="G5" s="74"/>
      <c r="H5" s="74"/>
      <c r="I5" s="74"/>
      <c r="J5" s="74"/>
      <c r="K5" s="74"/>
      <c r="L5" s="74" t="s">
        <v>0</v>
      </c>
      <c r="M5" s="74" t="s">
        <v>4</v>
      </c>
      <c r="N5" s="74" t="s">
        <v>3</v>
      </c>
      <c r="O5" s="94"/>
    </row>
    <row r="6" spans="1:23" ht="19.5" customHeight="1" thickBot="1">
      <c r="A6" s="442" t="s">
        <v>252</v>
      </c>
      <c r="B6" s="555"/>
      <c r="C6" s="556"/>
      <c r="D6" s="2"/>
      <c r="G6" s="74"/>
      <c r="H6" s="74"/>
      <c r="L6" s="585" t="s">
        <v>252</v>
      </c>
      <c r="M6" s="586"/>
      <c r="N6" s="586"/>
      <c r="O6" s="136"/>
    </row>
    <row r="7" spans="1:23" ht="19.5" customHeight="1">
      <c r="A7" s="557"/>
      <c r="B7" s="558"/>
      <c r="C7" s="559"/>
      <c r="D7" s="6"/>
      <c r="F7" s="125"/>
      <c r="G7" s="74"/>
      <c r="H7" s="74"/>
      <c r="K7" s="8"/>
      <c r="L7" s="586"/>
      <c r="M7" s="586"/>
      <c r="N7" s="586"/>
      <c r="O7" s="136"/>
      <c r="P7" s="25" t="s">
        <v>2</v>
      </c>
      <c r="Q7" s="26" t="s">
        <v>1</v>
      </c>
      <c r="R7" s="126" t="s">
        <v>285</v>
      </c>
      <c r="S7" s="126" t="s">
        <v>286</v>
      </c>
      <c r="T7" s="126" t="s">
        <v>287</v>
      </c>
      <c r="U7" s="126" t="s">
        <v>288</v>
      </c>
      <c r="V7" s="127" t="s">
        <v>288</v>
      </c>
      <c r="W7" s="128"/>
    </row>
    <row r="8" spans="1:23" ht="19.5" customHeight="1">
      <c r="A8" s="74"/>
      <c r="B8" s="74"/>
      <c r="C8" s="74"/>
      <c r="D8" s="4"/>
      <c r="E8" s="129"/>
      <c r="K8" s="3"/>
      <c r="L8" s="480"/>
      <c r="M8" s="480"/>
      <c r="N8" s="480"/>
      <c r="O8" s="122"/>
      <c r="P8" s="28">
        <v>11</v>
      </c>
      <c r="Q8" s="75" t="s">
        <v>83</v>
      </c>
      <c r="R8" s="90" t="s">
        <v>312</v>
      </c>
      <c r="S8" s="130" t="s">
        <v>313</v>
      </c>
      <c r="T8" s="130" t="s">
        <v>314</v>
      </c>
      <c r="U8" s="130" t="s">
        <v>315</v>
      </c>
      <c r="V8" s="131"/>
      <c r="W8" s="128">
        <v>1</v>
      </c>
    </row>
    <row r="9" spans="1:23" ht="19.5" customHeight="1">
      <c r="D9" s="4"/>
      <c r="E9" s="9"/>
      <c r="G9" s="125"/>
      <c r="J9" s="8"/>
      <c r="K9" s="3"/>
      <c r="L9" s="481"/>
      <c r="M9" s="481"/>
      <c r="N9" s="481"/>
      <c r="O9" s="122"/>
      <c r="P9" s="28">
        <v>9</v>
      </c>
      <c r="Q9" s="75" t="s">
        <v>299</v>
      </c>
      <c r="R9" s="132" t="s">
        <v>316</v>
      </c>
      <c r="S9" s="130" t="s">
        <v>317</v>
      </c>
      <c r="T9" s="130" t="s">
        <v>318</v>
      </c>
      <c r="U9" s="130" t="s">
        <v>319</v>
      </c>
      <c r="V9" s="138" t="s">
        <v>320</v>
      </c>
      <c r="W9" s="128">
        <v>2</v>
      </c>
    </row>
    <row r="10" spans="1:23" ht="19.5" customHeight="1">
      <c r="A10" s="478">
        <v>1</v>
      </c>
      <c r="B10" s="478" t="str">
        <f>VLOOKUP(A10,$P$7:$R$20,2,FALSE)</f>
        <v>용인시</v>
      </c>
      <c r="C10" s="478" t="str">
        <f>VLOOKUP(A10,$P$7:$R$20,3,FALSE)</f>
        <v>강후남</v>
      </c>
      <c r="D10" s="11"/>
      <c r="E10" s="4"/>
      <c r="J10" s="3"/>
      <c r="K10" s="2"/>
      <c r="L10" s="530" t="str">
        <f>VLOOKUP(N10,$P$7:$R$21,3,FALSE)</f>
        <v>조영진</v>
      </c>
      <c r="M10" s="530" t="str">
        <f>VLOOKUP(N10,$P$7:$R$21,2,FALSE)</f>
        <v>여주시</v>
      </c>
      <c r="N10" s="530">
        <v>14</v>
      </c>
      <c r="O10" s="122"/>
      <c r="P10" s="28">
        <v>7</v>
      </c>
      <c r="Q10" s="75" t="s">
        <v>257</v>
      </c>
      <c r="R10" s="132" t="s">
        <v>321</v>
      </c>
      <c r="S10" s="130" t="s">
        <v>322</v>
      </c>
      <c r="T10" s="130" t="s">
        <v>323</v>
      </c>
      <c r="U10" s="130"/>
      <c r="V10" s="138"/>
      <c r="W10" s="128">
        <v>3</v>
      </c>
    </row>
    <row r="11" spans="1:23" ht="19.5" customHeight="1">
      <c r="A11" s="479"/>
      <c r="B11" s="479"/>
      <c r="C11" s="479"/>
      <c r="D11" s="76"/>
      <c r="E11" s="4"/>
      <c r="J11" s="3"/>
      <c r="L11" s="530"/>
      <c r="M11" s="530"/>
      <c r="N11" s="530"/>
      <c r="O11" s="122"/>
      <c r="P11" s="28">
        <v>10</v>
      </c>
      <c r="Q11" s="75" t="s">
        <v>85</v>
      </c>
      <c r="R11" s="132" t="s">
        <v>324</v>
      </c>
      <c r="S11" s="130" t="s">
        <v>325</v>
      </c>
      <c r="T11" s="130" t="s">
        <v>326</v>
      </c>
      <c r="U11" s="130" t="s">
        <v>327</v>
      </c>
      <c r="V11" s="138" t="s">
        <v>328</v>
      </c>
      <c r="W11" s="128">
        <v>4</v>
      </c>
    </row>
    <row r="12" spans="1:23" ht="19.5" customHeight="1">
      <c r="A12" s="74"/>
      <c r="B12" s="74"/>
      <c r="C12" s="63"/>
      <c r="D12" s="578" t="s">
        <v>329</v>
      </c>
      <c r="E12" s="579"/>
      <c r="F12" s="129"/>
      <c r="J12" s="580" t="s">
        <v>330</v>
      </c>
      <c r="K12" s="578"/>
      <c r="L12" s="63"/>
      <c r="M12" s="74"/>
      <c r="N12" s="74"/>
      <c r="O12" s="122"/>
      <c r="P12" s="28">
        <v>2</v>
      </c>
      <c r="Q12" s="75" t="s">
        <v>88</v>
      </c>
      <c r="R12" s="132" t="s">
        <v>331</v>
      </c>
      <c r="S12" s="130" t="s">
        <v>332</v>
      </c>
      <c r="T12" s="130" t="s">
        <v>333</v>
      </c>
      <c r="U12" s="130" t="s">
        <v>334</v>
      </c>
      <c r="V12" s="138" t="s">
        <v>335</v>
      </c>
      <c r="W12" s="128">
        <v>5</v>
      </c>
    </row>
    <row r="13" spans="1:23" ht="19.5" customHeight="1">
      <c r="C13" s="63"/>
      <c r="D13" s="578"/>
      <c r="E13" s="579"/>
      <c r="F13" s="9"/>
      <c r="I13" s="8"/>
      <c r="J13" s="580"/>
      <c r="K13" s="578"/>
      <c r="L13" s="63"/>
      <c r="O13" s="137"/>
      <c r="P13" s="28">
        <v>6</v>
      </c>
      <c r="Q13" s="75" t="s">
        <v>259</v>
      </c>
      <c r="R13" s="132" t="s">
        <v>336</v>
      </c>
      <c r="S13" s="130" t="s">
        <v>337</v>
      </c>
      <c r="T13" s="130" t="s">
        <v>338</v>
      </c>
      <c r="U13" s="130"/>
      <c r="V13" s="138"/>
      <c r="W13" s="128">
        <v>6</v>
      </c>
    </row>
    <row r="14" spans="1:23" ht="19.5" customHeight="1">
      <c r="A14" s="478">
        <v>2</v>
      </c>
      <c r="B14" s="478" t="str">
        <f>VLOOKUP(A14,$P$7:$R$20,2,FALSE)</f>
        <v>안산시</v>
      </c>
      <c r="C14" s="478" t="str">
        <f>VLOOKUP(A14,$P$7:$R$20,3,FALSE)</f>
        <v>김미경</v>
      </c>
      <c r="E14" s="4"/>
      <c r="F14" s="4"/>
      <c r="I14" s="3"/>
      <c r="J14" s="3"/>
      <c r="L14" s="530" t="str">
        <f>VLOOKUP(N14,$P$7:$R$20,3,FALSE)</f>
        <v>강수문</v>
      </c>
      <c r="M14" s="530" t="str">
        <f>VLOOKUP(N14,$P$7:$R$20,2,FALSE)</f>
        <v>오산시</v>
      </c>
      <c r="N14" s="530">
        <v>13</v>
      </c>
      <c r="O14" s="122"/>
      <c r="P14" s="28">
        <v>3</v>
      </c>
      <c r="Q14" s="75" t="s">
        <v>260</v>
      </c>
      <c r="R14" s="132" t="s">
        <v>339</v>
      </c>
      <c r="S14" s="130" t="s">
        <v>340</v>
      </c>
      <c r="T14" s="130" t="s">
        <v>341</v>
      </c>
      <c r="U14" s="130" t="s">
        <v>342</v>
      </c>
      <c r="V14" s="138" t="s">
        <v>343</v>
      </c>
      <c r="W14" s="128">
        <v>7</v>
      </c>
    </row>
    <row r="15" spans="1:23" ht="19.5" customHeight="1">
      <c r="A15" s="479"/>
      <c r="B15" s="479"/>
      <c r="C15" s="479"/>
      <c r="D15" s="6"/>
      <c r="E15" s="4"/>
      <c r="F15" s="4"/>
      <c r="I15" s="3"/>
      <c r="J15" s="3"/>
      <c r="K15" s="8"/>
      <c r="L15" s="530"/>
      <c r="M15" s="530"/>
      <c r="N15" s="530"/>
      <c r="O15" s="122"/>
      <c r="P15" s="28">
        <v>14</v>
      </c>
      <c r="Q15" s="75" t="s">
        <v>261</v>
      </c>
      <c r="R15" s="132" t="s">
        <v>344</v>
      </c>
      <c r="S15" s="130" t="s">
        <v>345</v>
      </c>
      <c r="T15" s="130" t="s">
        <v>346</v>
      </c>
      <c r="U15" s="130"/>
      <c r="V15" s="138"/>
      <c r="W15" s="128">
        <v>8</v>
      </c>
    </row>
    <row r="16" spans="1:23" ht="19.5" customHeight="1">
      <c r="A16" s="480" t="s">
        <v>347</v>
      </c>
      <c r="B16" s="480"/>
      <c r="C16" s="480"/>
      <c r="D16" s="64"/>
      <c r="E16" s="5"/>
      <c r="F16" s="4"/>
      <c r="G16" s="10"/>
      <c r="I16" s="3"/>
      <c r="J16" s="2"/>
      <c r="K16" s="3"/>
      <c r="L16" s="503" t="s">
        <v>348</v>
      </c>
      <c r="M16" s="503"/>
      <c r="N16" s="503"/>
      <c r="O16" s="120"/>
      <c r="P16" s="28">
        <v>13</v>
      </c>
      <c r="Q16" s="75" t="s">
        <v>89</v>
      </c>
      <c r="R16" s="132" t="s">
        <v>349</v>
      </c>
      <c r="S16" s="130" t="s">
        <v>350</v>
      </c>
      <c r="T16" s="130" t="s">
        <v>351</v>
      </c>
      <c r="U16" s="130" t="s">
        <v>352</v>
      </c>
      <c r="V16" s="138"/>
      <c r="W16" s="128">
        <v>9</v>
      </c>
    </row>
    <row r="17" spans="1:23" ht="19.5" customHeight="1">
      <c r="A17" s="481"/>
      <c r="B17" s="481"/>
      <c r="C17" s="481"/>
      <c r="D17" s="4"/>
      <c r="F17" s="4"/>
      <c r="G17" s="3"/>
      <c r="I17" s="3"/>
      <c r="K17" s="3"/>
      <c r="L17" s="504"/>
      <c r="M17" s="504"/>
      <c r="N17" s="504"/>
      <c r="O17" s="120"/>
      <c r="P17" s="28">
        <v>1</v>
      </c>
      <c r="Q17" s="75" t="s">
        <v>262</v>
      </c>
      <c r="R17" s="132" t="s">
        <v>353</v>
      </c>
      <c r="S17" s="130" t="s">
        <v>354</v>
      </c>
      <c r="T17" s="130" t="s">
        <v>355</v>
      </c>
      <c r="U17" s="130" t="s">
        <v>356</v>
      </c>
      <c r="V17" s="138" t="s">
        <v>357</v>
      </c>
      <c r="W17" s="128">
        <v>10</v>
      </c>
    </row>
    <row r="18" spans="1:23" ht="19.5" customHeight="1">
      <c r="A18" s="409">
        <v>3</v>
      </c>
      <c r="B18" s="478" t="str">
        <f>VLOOKUP(A18,$P$7:$R$20,2,FALSE)</f>
        <v>양주시</v>
      </c>
      <c r="C18" s="478" t="str">
        <f>VLOOKUP(A18,$P$7:$R$20,3,FALSE)</f>
        <v>이지천</v>
      </c>
      <c r="D18" s="11"/>
      <c r="F18" s="4"/>
      <c r="G18" s="80"/>
      <c r="H18" s="79"/>
      <c r="I18" s="3"/>
      <c r="K18" s="3"/>
      <c r="L18" s="649" t="s">
        <v>618</v>
      </c>
      <c r="M18" s="649" t="s">
        <v>619</v>
      </c>
      <c r="N18" s="649">
        <v>12</v>
      </c>
      <c r="O18" s="122"/>
      <c r="P18" s="28">
        <v>8</v>
      </c>
      <c r="Q18" s="75" t="s">
        <v>263</v>
      </c>
      <c r="R18" s="132" t="s">
        <v>358</v>
      </c>
      <c r="S18" s="132" t="s">
        <v>359</v>
      </c>
      <c r="T18" s="132" t="s">
        <v>360</v>
      </c>
      <c r="U18" s="132" t="s">
        <v>361</v>
      </c>
      <c r="V18" s="139" t="s">
        <v>362</v>
      </c>
      <c r="W18" s="128">
        <v>11</v>
      </c>
    </row>
    <row r="19" spans="1:23" ht="19.5" customHeight="1">
      <c r="A19" s="410"/>
      <c r="B19" s="479"/>
      <c r="C19" s="479"/>
      <c r="F19" s="4"/>
      <c r="I19" s="3"/>
      <c r="K19" s="9"/>
      <c r="L19" s="649"/>
      <c r="M19" s="649"/>
      <c r="N19" s="649"/>
      <c r="O19" s="122"/>
      <c r="P19" s="28">
        <v>5</v>
      </c>
      <c r="Q19" s="87" t="s">
        <v>300</v>
      </c>
      <c r="R19" s="132" t="s">
        <v>363</v>
      </c>
      <c r="S19" s="132" t="s">
        <v>364</v>
      </c>
      <c r="T19" s="132" t="s">
        <v>365</v>
      </c>
      <c r="U19" s="132" t="s">
        <v>366</v>
      </c>
      <c r="V19" s="139" t="s">
        <v>367</v>
      </c>
      <c r="W19" s="128">
        <v>12</v>
      </c>
    </row>
    <row r="20" spans="1:23" ht="19.5" customHeight="1">
      <c r="A20" s="74"/>
      <c r="B20" s="74"/>
      <c r="C20" s="74"/>
      <c r="D20" s="63"/>
      <c r="E20" s="578" t="s">
        <v>368</v>
      </c>
      <c r="F20" s="579"/>
      <c r="G20" s="581" t="s">
        <v>5</v>
      </c>
      <c r="H20" s="582"/>
      <c r="I20" s="578" t="s">
        <v>369</v>
      </c>
      <c r="J20" s="578"/>
      <c r="K20" s="63"/>
      <c r="L20" s="74"/>
      <c r="M20" s="74"/>
      <c r="N20" s="74"/>
      <c r="O20" s="122"/>
      <c r="P20" s="28">
        <v>4</v>
      </c>
      <c r="Q20" s="87" t="s">
        <v>168</v>
      </c>
      <c r="R20" s="132" t="s">
        <v>370</v>
      </c>
      <c r="S20" s="132" t="s">
        <v>371</v>
      </c>
      <c r="T20" s="132" t="s">
        <v>372</v>
      </c>
      <c r="U20" s="90"/>
      <c r="V20" s="131"/>
      <c r="W20" s="128">
        <v>13</v>
      </c>
    </row>
    <row r="21" spans="1:23" ht="19.5" customHeight="1" thickBot="1">
      <c r="D21" s="63"/>
      <c r="E21" s="578"/>
      <c r="F21" s="579"/>
      <c r="G21" s="304"/>
      <c r="H21" s="305"/>
      <c r="I21" s="578"/>
      <c r="J21" s="578"/>
      <c r="K21" s="63"/>
      <c r="P21" s="34">
        <v>12</v>
      </c>
      <c r="Q21" s="133" t="s">
        <v>90</v>
      </c>
      <c r="R21" s="134" t="s">
        <v>373</v>
      </c>
      <c r="S21" s="134" t="s">
        <v>374</v>
      </c>
      <c r="T21" s="134"/>
      <c r="U21" s="134" t="s">
        <v>375</v>
      </c>
      <c r="V21" s="140" t="s">
        <v>376</v>
      </c>
      <c r="W21" s="128">
        <v>14</v>
      </c>
    </row>
    <row r="22" spans="1:23" ht="19.5" customHeight="1">
      <c r="A22" s="478">
        <v>4</v>
      </c>
      <c r="B22" s="478" t="str">
        <f>VLOOKUP(A22,$P$7:$R$20,2,FALSE)</f>
        <v>하남시</v>
      </c>
      <c r="C22" s="478" t="str">
        <f>VLOOKUP(A22,$P$7:$R$20,3,FALSE)</f>
        <v>장은미</v>
      </c>
      <c r="F22" s="4"/>
      <c r="G22" s="583" t="s">
        <v>377</v>
      </c>
      <c r="H22" s="584"/>
      <c r="I22" s="3"/>
      <c r="L22" s="478" t="str">
        <f>VLOOKUP(N22,$P$7:$R$20,3,FALSE)</f>
        <v>천홍민</v>
      </c>
      <c r="M22" s="478" t="str">
        <f>VLOOKUP(N22,$P$7:$R$20,2,FALSE)</f>
        <v>광주시</v>
      </c>
      <c r="N22" s="411">
        <v>11</v>
      </c>
      <c r="O22" s="122"/>
      <c r="P22" s="74"/>
      <c r="Q22" s="67"/>
    </row>
    <row r="23" spans="1:23" ht="19.5" customHeight="1">
      <c r="A23" s="479"/>
      <c r="B23" s="479"/>
      <c r="C23" s="479"/>
      <c r="D23" s="6"/>
      <c r="F23" s="4"/>
      <c r="G23" s="296"/>
      <c r="H23" s="296"/>
      <c r="I23" s="3"/>
      <c r="K23" s="6"/>
      <c r="L23" s="479"/>
      <c r="M23" s="479"/>
      <c r="N23" s="411"/>
      <c r="O23" s="122"/>
    </row>
    <row r="24" spans="1:23" ht="19.5" customHeight="1">
      <c r="A24" s="503" t="s">
        <v>378</v>
      </c>
      <c r="B24" s="503"/>
      <c r="C24" s="503"/>
      <c r="D24" s="4"/>
      <c r="E24" s="129"/>
      <c r="F24" s="4"/>
      <c r="I24" s="3"/>
      <c r="K24" s="3"/>
      <c r="L24" s="578" t="s">
        <v>379</v>
      </c>
      <c r="M24" s="578"/>
      <c r="N24" s="578"/>
      <c r="O24" s="93"/>
      <c r="P24" s="426"/>
      <c r="Q24" s="426"/>
      <c r="R24" s="426"/>
      <c r="S24" s="426"/>
      <c r="T24" s="426"/>
      <c r="U24" s="426"/>
      <c r="V24" s="426"/>
    </row>
    <row r="25" spans="1:23" ht="19.5" customHeight="1">
      <c r="A25" s="504"/>
      <c r="B25" s="504"/>
      <c r="C25" s="504"/>
      <c r="D25" s="4"/>
      <c r="E25" s="9"/>
      <c r="F25" s="4"/>
      <c r="I25" s="3"/>
      <c r="J25" s="8"/>
      <c r="K25" s="3"/>
      <c r="L25" s="578"/>
      <c r="M25" s="578"/>
      <c r="N25" s="578"/>
      <c r="O25" s="93"/>
    </row>
    <row r="26" spans="1:23" ht="19.5" customHeight="1">
      <c r="A26" s="478">
        <v>5</v>
      </c>
      <c r="B26" s="478" t="str">
        <f>VLOOKUP(A26,$P$7:$R$20,2,FALSE)</f>
        <v>평택시</v>
      </c>
      <c r="C26" s="478" t="str">
        <f>VLOOKUP(A26,$P$7:$R$20,3,FALSE)</f>
        <v>이창기</v>
      </c>
      <c r="D26" s="11"/>
      <c r="E26" s="4"/>
      <c r="F26" s="4"/>
      <c r="I26" s="3"/>
      <c r="J26" s="3"/>
      <c r="K26" s="11"/>
      <c r="L26" s="478" t="str">
        <f>VLOOKUP(N26,$P$7:$R$20,3,FALSE)</f>
        <v>신창호</v>
      </c>
      <c r="M26" s="478" t="str">
        <f>VLOOKUP(N26,$P$7:$R$20,2,FALSE)</f>
        <v>수원시</v>
      </c>
      <c r="N26" s="478">
        <v>10</v>
      </c>
      <c r="O26" s="122"/>
    </row>
    <row r="27" spans="1:23" ht="19.5" customHeight="1">
      <c r="A27" s="479"/>
      <c r="B27" s="479"/>
      <c r="C27" s="479"/>
      <c r="E27" s="4"/>
      <c r="F27" s="4"/>
      <c r="I27" s="3"/>
      <c r="J27" s="3"/>
      <c r="L27" s="479"/>
      <c r="M27" s="479"/>
      <c r="N27" s="479"/>
      <c r="O27" s="122"/>
    </row>
    <row r="28" spans="1:23" ht="19.5" customHeight="1">
      <c r="A28" s="74"/>
      <c r="B28" s="74"/>
      <c r="C28" s="63"/>
      <c r="D28" s="578" t="s">
        <v>380</v>
      </c>
      <c r="E28" s="579"/>
      <c r="F28" s="5"/>
      <c r="I28" s="3"/>
      <c r="J28" s="580" t="s">
        <v>381</v>
      </c>
      <c r="K28" s="578"/>
      <c r="L28" s="63"/>
      <c r="M28" s="74"/>
      <c r="N28" s="74"/>
      <c r="O28" s="94"/>
    </row>
    <row r="29" spans="1:23" ht="19.5" customHeight="1">
      <c r="C29" s="63"/>
      <c r="D29" s="578"/>
      <c r="E29" s="579"/>
      <c r="F29" s="129"/>
      <c r="I29" s="7"/>
      <c r="J29" s="580"/>
      <c r="K29" s="578"/>
      <c r="L29" s="63"/>
      <c r="Q29" s="125"/>
      <c r="S29" s="96"/>
      <c r="T29" s="96"/>
      <c r="U29" s="96"/>
      <c r="V29" s="96"/>
    </row>
    <row r="30" spans="1:23" ht="19.5" customHeight="1">
      <c r="A30" s="478">
        <v>6</v>
      </c>
      <c r="B30" s="478" t="str">
        <f>VLOOKUP(A30,$P$7:$R$20,2,FALSE)</f>
        <v>안양시</v>
      </c>
      <c r="C30" s="478" t="str">
        <f>VLOOKUP(A30,$P$7:$R$20,3,FALSE)</f>
        <v>박철언</v>
      </c>
      <c r="E30" s="4"/>
      <c r="J30" s="3"/>
      <c r="L30" s="478" t="str">
        <f>VLOOKUP(N30,$P$7:$R$20,3,FALSE)</f>
        <v>김기범</v>
      </c>
      <c r="M30" s="478" t="str">
        <f>VLOOKUP(N30,$P$7:$R$20,2,FALSE)</f>
        <v>동두천시</v>
      </c>
      <c r="N30" s="478">
        <v>9</v>
      </c>
      <c r="O30" s="122"/>
      <c r="S30" s="96"/>
      <c r="T30" s="96"/>
      <c r="U30" s="96"/>
      <c r="V30" s="96"/>
    </row>
    <row r="31" spans="1:23" ht="19.5" customHeight="1">
      <c r="A31" s="479"/>
      <c r="B31" s="479"/>
      <c r="C31" s="479"/>
      <c r="D31" s="6"/>
      <c r="E31" s="4"/>
      <c r="J31" s="3"/>
      <c r="K31" s="6"/>
      <c r="L31" s="479"/>
      <c r="M31" s="479"/>
      <c r="N31" s="479"/>
      <c r="O31" s="122"/>
      <c r="S31" s="96"/>
      <c r="T31" s="96"/>
      <c r="U31" s="96"/>
      <c r="V31" s="96"/>
    </row>
    <row r="32" spans="1:23" ht="19.5" customHeight="1">
      <c r="A32" s="480" t="s">
        <v>382</v>
      </c>
      <c r="B32" s="480"/>
      <c r="C32" s="480"/>
      <c r="D32" s="4"/>
      <c r="E32" s="5"/>
      <c r="G32" s="576" t="s">
        <v>290</v>
      </c>
      <c r="H32" s="577"/>
      <c r="J32" s="2"/>
      <c r="K32" s="65"/>
      <c r="L32" s="503" t="s">
        <v>383</v>
      </c>
      <c r="M32" s="503"/>
      <c r="N32" s="503"/>
      <c r="O32" s="120"/>
      <c r="R32" s="96"/>
      <c r="S32" s="96"/>
      <c r="T32" s="96"/>
      <c r="U32" s="96"/>
      <c r="V32" s="96"/>
    </row>
    <row r="33" spans="1:22" ht="19.5" customHeight="1">
      <c r="A33" s="481"/>
      <c r="B33" s="481"/>
      <c r="C33" s="481"/>
      <c r="D33" s="4"/>
      <c r="E33" s="129"/>
      <c r="G33" s="135"/>
      <c r="H33" s="135"/>
      <c r="K33" s="3"/>
      <c r="L33" s="504"/>
      <c r="M33" s="504"/>
      <c r="N33" s="504"/>
      <c r="O33" s="120"/>
      <c r="R33" s="96"/>
      <c r="S33" s="96"/>
      <c r="T33" s="96"/>
      <c r="U33" s="96"/>
      <c r="V33" s="96"/>
    </row>
    <row r="34" spans="1:22" ht="19.5" customHeight="1">
      <c r="A34" s="478">
        <v>7</v>
      </c>
      <c r="B34" s="478" t="str">
        <f>VLOOKUP(A34,$P$7:$R$20,2,FALSE)</f>
        <v>성남시</v>
      </c>
      <c r="C34" s="478" t="str">
        <f>VLOOKUP(A34,$P$7:$R$20,3,FALSE)</f>
        <v>전예준</v>
      </c>
      <c r="D34" s="11"/>
      <c r="G34" s="502" t="s">
        <v>384</v>
      </c>
      <c r="H34" s="502"/>
      <c r="K34" s="2"/>
      <c r="L34" s="478" t="str">
        <f>VLOOKUP(N34,$P$7:$R$20,3,FALSE)</f>
        <v>신유선</v>
      </c>
      <c r="M34" s="478" t="str">
        <f>VLOOKUP(N34,$P$7:$R$20,2,FALSE)</f>
        <v>의왕시</v>
      </c>
      <c r="N34" s="530">
        <v>8</v>
      </c>
      <c r="O34" s="122"/>
      <c r="R34" s="96"/>
      <c r="S34" s="96"/>
      <c r="T34" s="96"/>
      <c r="U34" s="96"/>
      <c r="V34" s="96"/>
    </row>
    <row r="35" spans="1:22" ht="19.5" customHeight="1">
      <c r="A35" s="479"/>
      <c r="B35" s="479"/>
      <c r="C35" s="479"/>
      <c r="L35" s="479"/>
      <c r="M35" s="479"/>
      <c r="N35" s="530"/>
      <c r="O35" s="122"/>
      <c r="R35" s="96"/>
      <c r="S35" s="96"/>
      <c r="T35" s="96"/>
      <c r="U35" s="96"/>
      <c r="V35" s="96"/>
    </row>
    <row r="36" spans="1:22">
      <c r="R36" s="96"/>
      <c r="S36" s="96"/>
      <c r="T36" s="96"/>
      <c r="U36" s="96"/>
      <c r="V36" s="96"/>
    </row>
  </sheetData>
  <mergeCells count="67">
    <mergeCell ref="A6:C7"/>
    <mergeCell ref="L6:N7"/>
    <mergeCell ref="A1:N1"/>
    <mergeCell ref="A2:N2"/>
    <mergeCell ref="B3:D3"/>
    <mergeCell ref="G3:H3"/>
    <mergeCell ref="K3:M3"/>
    <mergeCell ref="L8:N9"/>
    <mergeCell ref="A10:A11"/>
    <mergeCell ref="B10:B11"/>
    <mergeCell ref="C10:C11"/>
    <mergeCell ref="L10:L11"/>
    <mergeCell ref="M10:M11"/>
    <mergeCell ref="N10:N11"/>
    <mergeCell ref="D12:E13"/>
    <mergeCell ref="J12:K13"/>
    <mergeCell ref="A14:A15"/>
    <mergeCell ref="B14:B15"/>
    <mergeCell ref="C14:C15"/>
    <mergeCell ref="M14:M15"/>
    <mergeCell ref="N14:N15"/>
    <mergeCell ref="A16:C17"/>
    <mergeCell ref="L16:N17"/>
    <mergeCell ref="A18:A19"/>
    <mergeCell ref="B18:B19"/>
    <mergeCell ref="C18:C19"/>
    <mergeCell ref="L18:L19"/>
    <mergeCell ref="M18:M19"/>
    <mergeCell ref="N18:N19"/>
    <mergeCell ref="L14:L15"/>
    <mergeCell ref="P24:V24"/>
    <mergeCell ref="E20:F21"/>
    <mergeCell ref="G20:H20"/>
    <mergeCell ref="I20:J21"/>
    <mergeCell ref="A22:A23"/>
    <mergeCell ref="B22:B23"/>
    <mergeCell ref="C22:C23"/>
    <mergeCell ref="G22:H22"/>
    <mergeCell ref="N26:N27"/>
    <mergeCell ref="L22:L23"/>
    <mergeCell ref="M22:M23"/>
    <mergeCell ref="N22:N23"/>
    <mergeCell ref="A24:C25"/>
    <mergeCell ref="L24:N25"/>
    <mergeCell ref="A26:A27"/>
    <mergeCell ref="B26:B27"/>
    <mergeCell ref="C26:C27"/>
    <mergeCell ref="L26:L27"/>
    <mergeCell ref="M26:M27"/>
    <mergeCell ref="D28:E29"/>
    <mergeCell ref="J28:K29"/>
    <mergeCell ref="A30:A31"/>
    <mergeCell ref="B30:B31"/>
    <mergeCell ref="C30:C31"/>
    <mergeCell ref="M34:M35"/>
    <mergeCell ref="N34:N35"/>
    <mergeCell ref="M30:M31"/>
    <mergeCell ref="N30:N31"/>
    <mergeCell ref="A32:C33"/>
    <mergeCell ref="G32:H32"/>
    <mergeCell ref="L32:N33"/>
    <mergeCell ref="A34:A35"/>
    <mergeCell ref="B34:B35"/>
    <mergeCell ref="C34:C35"/>
    <mergeCell ref="G34:H34"/>
    <mergeCell ref="L34:L35"/>
    <mergeCell ref="L30:L31"/>
  </mergeCells>
  <phoneticPr fontId="1" type="noConversion"/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X46"/>
  <sheetViews>
    <sheetView topLeftCell="A14" zoomScale="55" zoomScaleNormal="55" workbookViewId="0">
      <selection activeCell="F46" sqref="F46"/>
    </sheetView>
  </sheetViews>
  <sheetFormatPr defaultRowHeight="16.5"/>
  <cols>
    <col min="2" max="2" width="11.5" customWidth="1"/>
    <col min="3" max="3" width="21.625" customWidth="1"/>
    <col min="4" max="4" width="22.5" customWidth="1"/>
    <col min="5" max="5" width="15.625" customWidth="1"/>
    <col min="6" max="6" width="21.375" style="56" customWidth="1"/>
    <col min="7" max="8" width="10.625" customWidth="1"/>
    <col min="9" max="9" width="1.75" customWidth="1"/>
    <col min="10" max="10" width="11.5" customWidth="1"/>
    <col min="11" max="11" width="21.625" customWidth="1"/>
    <col min="12" max="12" width="22.5" customWidth="1"/>
    <col min="13" max="13" width="15.625" customWidth="1"/>
    <col min="14" max="14" width="21.375" style="56" customWidth="1"/>
    <col min="15" max="16" width="10.625" customWidth="1"/>
    <col min="17" max="17" width="1.125" customWidth="1"/>
    <col min="18" max="18" width="11.5" customWidth="1"/>
    <col min="19" max="19" width="21.625" customWidth="1"/>
    <col min="20" max="20" width="22.5" customWidth="1"/>
    <col min="21" max="21" width="15.625" customWidth="1"/>
    <col min="22" max="22" width="21.375" customWidth="1"/>
    <col min="23" max="24" width="10.625" customWidth="1"/>
  </cols>
  <sheetData>
    <row r="1" spans="2:24" ht="27.75" customHeight="1" thickBot="1"/>
    <row r="2" spans="2:24" ht="38.25" customHeight="1" thickBot="1">
      <c r="B2" s="374" t="s">
        <v>92</v>
      </c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6"/>
    </row>
    <row r="3" spans="2:24" ht="27.75" customHeight="1" thickBot="1"/>
    <row r="4" spans="2:24" ht="34.5" customHeight="1" thickBot="1">
      <c r="B4" s="36" t="s">
        <v>93</v>
      </c>
      <c r="C4" s="37" t="s">
        <v>94</v>
      </c>
      <c r="D4" s="37" t="s">
        <v>12</v>
      </c>
      <c r="E4" s="37" t="s">
        <v>95</v>
      </c>
      <c r="F4" s="37" t="s">
        <v>96</v>
      </c>
      <c r="G4" s="38" t="s">
        <v>97</v>
      </c>
      <c r="H4" s="39" t="s">
        <v>98</v>
      </c>
      <c r="J4" s="36" t="s">
        <v>93</v>
      </c>
      <c r="K4" s="37" t="s">
        <v>94</v>
      </c>
      <c r="L4" s="37" t="s">
        <v>12</v>
      </c>
      <c r="M4" s="37" t="s">
        <v>95</v>
      </c>
      <c r="N4" s="37" t="s">
        <v>96</v>
      </c>
      <c r="O4" s="38" t="s">
        <v>97</v>
      </c>
      <c r="P4" s="39" t="s">
        <v>99</v>
      </c>
      <c r="Q4" s="40"/>
      <c r="R4" s="36" t="s">
        <v>93</v>
      </c>
      <c r="S4" s="37" t="s">
        <v>94</v>
      </c>
      <c r="T4" s="37" t="s">
        <v>12</v>
      </c>
      <c r="U4" s="37" t="s">
        <v>95</v>
      </c>
      <c r="V4" s="37" t="s">
        <v>96</v>
      </c>
      <c r="W4" s="38" t="s">
        <v>97</v>
      </c>
      <c r="X4" s="39" t="s">
        <v>99</v>
      </c>
    </row>
    <row r="5" spans="2:24" ht="27.75" customHeight="1">
      <c r="B5" s="377" t="s">
        <v>100</v>
      </c>
      <c r="C5" s="380" t="s">
        <v>101</v>
      </c>
      <c r="D5" s="383" t="s">
        <v>102</v>
      </c>
      <c r="E5" s="41" t="s">
        <v>103</v>
      </c>
      <c r="F5" s="57" t="s">
        <v>104</v>
      </c>
      <c r="G5" s="384">
        <v>1</v>
      </c>
      <c r="H5" s="42"/>
      <c r="I5" s="43"/>
      <c r="J5" s="385" t="s">
        <v>100</v>
      </c>
      <c r="K5" s="349" t="s">
        <v>105</v>
      </c>
      <c r="L5" s="383" t="s">
        <v>106</v>
      </c>
      <c r="M5" s="41" t="s">
        <v>107</v>
      </c>
      <c r="N5" s="57" t="s">
        <v>108</v>
      </c>
      <c r="O5" s="384">
        <v>15</v>
      </c>
      <c r="P5" s="42"/>
      <c r="R5" s="388" t="s">
        <v>109</v>
      </c>
      <c r="S5" s="383" t="s">
        <v>110</v>
      </c>
      <c r="T5" s="383" t="s">
        <v>111</v>
      </c>
      <c r="U5" s="44"/>
      <c r="V5" s="44"/>
      <c r="W5" s="384">
        <v>1</v>
      </c>
      <c r="X5" s="45"/>
    </row>
    <row r="6" spans="2:24" ht="27.75" customHeight="1">
      <c r="B6" s="378"/>
      <c r="C6" s="381"/>
      <c r="D6" s="373"/>
      <c r="E6" s="46" t="s">
        <v>112</v>
      </c>
      <c r="F6" s="58" t="s">
        <v>113</v>
      </c>
      <c r="G6" s="352"/>
      <c r="H6" s="47"/>
      <c r="I6" s="43"/>
      <c r="J6" s="386"/>
      <c r="K6" s="349"/>
      <c r="L6" s="373"/>
      <c r="M6" s="46" t="s">
        <v>114</v>
      </c>
      <c r="N6" s="58" t="s">
        <v>115</v>
      </c>
      <c r="O6" s="352"/>
      <c r="P6" s="47"/>
      <c r="R6" s="389"/>
      <c r="S6" s="371"/>
      <c r="T6" s="373"/>
      <c r="U6" s="46"/>
      <c r="V6" s="46"/>
      <c r="W6" s="364"/>
      <c r="X6" s="47"/>
    </row>
    <row r="7" spans="2:24" ht="27.75" customHeight="1">
      <c r="B7" s="378"/>
      <c r="C7" s="382"/>
      <c r="D7" s="373"/>
      <c r="E7" s="46" t="s">
        <v>116</v>
      </c>
      <c r="F7" s="58" t="s">
        <v>117</v>
      </c>
      <c r="G7" s="364"/>
      <c r="H7" s="47"/>
      <c r="I7" s="43"/>
      <c r="J7" s="386"/>
      <c r="K7" s="363"/>
      <c r="L7" s="373"/>
      <c r="M7" s="46" t="s">
        <v>118</v>
      </c>
      <c r="N7" s="659" t="s">
        <v>119</v>
      </c>
      <c r="O7" s="364"/>
      <c r="P7" s="47"/>
      <c r="R7" s="389"/>
      <c r="S7" s="369">
        <v>0.37916666666666665</v>
      </c>
      <c r="T7" s="373"/>
      <c r="U7" s="46"/>
      <c r="V7" s="46"/>
      <c r="W7" s="351">
        <v>2</v>
      </c>
      <c r="X7" s="47"/>
    </row>
    <row r="8" spans="2:24" ht="27.75" customHeight="1">
      <c r="B8" s="378"/>
      <c r="C8" s="366">
        <v>0.37916666666666665</v>
      </c>
      <c r="D8" s="373"/>
      <c r="E8" s="46" t="s">
        <v>118</v>
      </c>
      <c r="F8" s="659" t="s">
        <v>120</v>
      </c>
      <c r="G8" s="351">
        <v>2</v>
      </c>
      <c r="H8" s="47"/>
      <c r="I8" s="43"/>
      <c r="J8" s="386"/>
      <c r="K8" s="348">
        <v>0.56666666666666665</v>
      </c>
      <c r="L8" s="373"/>
      <c r="M8" s="46" t="s">
        <v>121</v>
      </c>
      <c r="N8" s="58" t="s">
        <v>122</v>
      </c>
      <c r="O8" s="351">
        <v>16</v>
      </c>
      <c r="P8" s="47"/>
      <c r="R8" s="389"/>
      <c r="S8" s="371"/>
      <c r="T8" s="373"/>
      <c r="U8" s="46"/>
      <c r="V8" s="46"/>
      <c r="W8" s="364"/>
      <c r="X8" s="47"/>
    </row>
    <row r="9" spans="2:24" ht="27.75" customHeight="1">
      <c r="B9" s="378"/>
      <c r="C9" s="367"/>
      <c r="D9" s="373"/>
      <c r="E9" s="46" t="s">
        <v>123</v>
      </c>
      <c r="F9" s="58" t="s">
        <v>124</v>
      </c>
      <c r="G9" s="352"/>
      <c r="H9" s="47"/>
      <c r="I9" s="43"/>
      <c r="J9" s="386"/>
      <c r="K9" s="349"/>
      <c r="L9" s="373"/>
      <c r="M9" s="46" t="s">
        <v>125</v>
      </c>
      <c r="N9" s="58" t="s">
        <v>126</v>
      </c>
      <c r="O9" s="352"/>
      <c r="P9" s="47"/>
      <c r="R9" s="389"/>
      <c r="S9" s="369">
        <v>0.3833333333333333</v>
      </c>
      <c r="T9" s="373"/>
      <c r="U9" s="46"/>
      <c r="V9" s="46"/>
      <c r="W9" s="351">
        <v>3</v>
      </c>
      <c r="X9" s="47"/>
    </row>
    <row r="10" spans="2:24" ht="27.75" customHeight="1">
      <c r="B10" s="378"/>
      <c r="C10" s="368"/>
      <c r="D10" s="373"/>
      <c r="E10" s="46" t="s">
        <v>127</v>
      </c>
      <c r="F10" s="58" t="s">
        <v>128</v>
      </c>
      <c r="G10" s="364"/>
      <c r="H10" s="47"/>
      <c r="I10" s="43"/>
      <c r="J10" s="386"/>
      <c r="K10" s="363"/>
      <c r="L10" s="373"/>
      <c r="M10" s="46" t="s">
        <v>123</v>
      </c>
      <c r="N10" s="58" t="s">
        <v>129</v>
      </c>
      <c r="O10" s="364"/>
      <c r="P10" s="47"/>
      <c r="R10" s="389"/>
      <c r="S10" s="371"/>
      <c r="T10" s="373"/>
      <c r="U10" s="46"/>
      <c r="V10" s="46"/>
      <c r="W10" s="364"/>
      <c r="X10" s="47"/>
    </row>
    <row r="11" spans="2:24" ht="27.75" customHeight="1">
      <c r="B11" s="378"/>
      <c r="C11" s="348">
        <v>0.3833333333333333</v>
      </c>
      <c r="D11" s="373"/>
      <c r="E11" s="46" t="s">
        <v>131</v>
      </c>
      <c r="F11" s="58" t="s">
        <v>132</v>
      </c>
      <c r="G11" s="351">
        <v>3</v>
      </c>
      <c r="H11" s="47"/>
      <c r="I11" s="43"/>
      <c r="J11" s="386"/>
      <c r="K11" s="349">
        <v>0.5708333333333333</v>
      </c>
      <c r="L11" s="373"/>
      <c r="M11" s="41" t="s">
        <v>133</v>
      </c>
      <c r="N11" s="57" t="s">
        <v>134</v>
      </c>
      <c r="O11" s="351">
        <v>17</v>
      </c>
      <c r="P11" s="42"/>
      <c r="R11" s="389"/>
      <c r="S11" s="369">
        <v>0.38750000000000001</v>
      </c>
      <c r="T11" s="373"/>
      <c r="U11" s="46"/>
      <c r="V11" s="46"/>
      <c r="W11" s="351">
        <v>4</v>
      </c>
      <c r="X11" s="47"/>
    </row>
    <row r="12" spans="2:24" ht="27.75" customHeight="1" thickBot="1">
      <c r="B12" s="378"/>
      <c r="C12" s="349"/>
      <c r="D12" s="373"/>
      <c r="E12" s="46" t="s">
        <v>135</v>
      </c>
      <c r="F12" s="58" t="s">
        <v>136</v>
      </c>
      <c r="G12" s="352"/>
      <c r="H12" s="47"/>
      <c r="I12" s="43"/>
      <c r="J12" s="386"/>
      <c r="K12" s="349"/>
      <c r="L12" s="373"/>
      <c r="M12" s="46" t="s">
        <v>137</v>
      </c>
      <c r="N12" s="58" t="s">
        <v>138</v>
      </c>
      <c r="O12" s="352"/>
      <c r="P12" s="47"/>
      <c r="R12" s="389"/>
      <c r="S12" s="370"/>
      <c r="T12" s="370"/>
      <c r="U12" s="48"/>
      <c r="V12" s="48"/>
      <c r="W12" s="353"/>
      <c r="X12" s="49"/>
    </row>
    <row r="13" spans="2:24" ht="27.75" customHeight="1">
      <c r="B13" s="378"/>
      <c r="C13" s="363"/>
      <c r="D13" s="373"/>
      <c r="E13" s="46" t="s">
        <v>139</v>
      </c>
      <c r="F13" s="58" t="s">
        <v>140</v>
      </c>
      <c r="G13" s="364"/>
      <c r="H13" s="47"/>
      <c r="I13" s="43"/>
      <c r="J13" s="386"/>
      <c r="K13" s="363"/>
      <c r="L13" s="373"/>
      <c r="M13" s="46" t="s">
        <v>141</v>
      </c>
      <c r="N13" s="58" t="s">
        <v>142</v>
      </c>
      <c r="O13" s="364"/>
      <c r="P13" s="47"/>
      <c r="R13" s="389"/>
      <c r="S13" s="372">
        <v>0.391666666666667</v>
      </c>
      <c r="T13" s="373" t="s">
        <v>143</v>
      </c>
      <c r="U13" s="41"/>
      <c r="V13" s="41"/>
      <c r="W13" s="352">
        <v>5</v>
      </c>
      <c r="X13" s="42"/>
    </row>
    <row r="14" spans="2:24" ht="27.75" customHeight="1">
      <c r="B14" s="378"/>
      <c r="C14" s="366">
        <v>0.38750000000000001</v>
      </c>
      <c r="D14" s="373"/>
      <c r="E14" s="46" t="s">
        <v>144</v>
      </c>
      <c r="F14" s="58" t="s">
        <v>145</v>
      </c>
      <c r="G14" s="351">
        <v>4</v>
      </c>
      <c r="H14" s="47"/>
      <c r="I14" s="43"/>
      <c r="J14" s="386"/>
      <c r="K14" s="348">
        <v>0.57499999999999996</v>
      </c>
      <c r="L14" s="373"/>
      <c r="M14" s="46" t="s">
        <v>146</v>
      </c>
      <c r="N14" s="58" t="s">
        <v>147</v>
      </c>
      <c r="O14" s="351">
        <v>18</v>
      </c>
      <c r="P14" s="47"/>
      <c r="R14" s="389"/>
      <c r="S14" s="371"/>
      <c r="T14" s="373"/>
      <c r="U14" s="46"/>
      <c r="V14" s="46"/>
      <c r="W14" s="364"/>
      <c r="X14" s="47"/>
    </row>
    <row r="15" spans="2:24" ht="27.75" customHeight="1">
      <c r="B15" s="378"/>
      <c r="C15" s="367"/>
      <c r="D15" s="373"/>
      <c r="E15" s="46" t="s">
        <v>149</v>
      </c>
      <c r="F15" s="58" t="s">
        <v>150</v>
      </c>
      <c r="G15" s="352"/>
      <c r="H15" s="47"/>
      <c r="I15" s="43"/>
      <c r="J15" s="386"/>
      <c r="K15" s="349"/>
      <c r="L15" s="373"/>
      <c r="M15" s="46" t="s">
        <v>131</v>
      </c>
      <c r="N15" s="58" t="s">
        <v>151</v>
      </c>
      <c r="O15" s="352"/>
      <c r="P15" s="47"/>
      <c r="R15" s="389"/>
      <c r="S15" s="369">
        <v>0.39583333333333298</v>
      </c>
      <c r="T15" s="373"/>
      <c r="U15" s="46"/>
      <c r="V15" s="46"/>
      <c r="W15" s="351">
        <v>6</v>
      </c>
      <c r="X15" s="47"/>
    </row>
    <row r="16" spans="2:24" ht="27.75" customHeight="1">
      <c r="B16" s="378"/>
      <c r="C16" s="368"/>
      <c r="D16" s="373"/>
      <c r="E16" s="46" t="s">
        <v>152</v>
      </c>
      <c r="F16" s="58" t="s">
        <v>153</v>
      </c>
      <c r="G16" s="364"/>
      <c r="H16" s="47"/>
      <c r="I16" s="43"/>
      <c r="J16" s="386"/>
      <c r="K16" s="363"/>
      <c r="L16" s="373"/>
      <c r="M16" s="46" t="s">
        <v>112</v>
      </c>
      <c r="N16" s="58" t="s">
        <v>154</v>
      </c>
      <c r="O16" s="364"/>
      <c r="P16" s="47"/>
      <c r="R16" s="389"/>
      <c r="S16" s="371"/>
      <c r="T16" s="373"/>
      <c r="U16" s="46"/>
      <c r="V16" s="46"/>
      <c r="W16" s="364"/>
      <c r="X16" s="47"/>
    </row>
    <row r="17" spans="2:24" ht="27.75" customHeight="1">
      <c r="B17" s="378"/>
      <c r="C17" s="348">
        <v>0.391666666666667</v>
      </c>
      <c r="D17" s="373"/>
      <c r="E17" s="46" t="s">
        <v>155</v>
      </c>
      <c r="F17" s="58" t="s">
        <v>156</v>
      </c>
      <c r="G17" s="351">
        <v>5</v>
      </c>
      <c r="H17" s="47"/>
      <c r="I17" s="43"/>
      <c r="J17" s="386"/>
      <c r="K17" s="349">
        <v>0.57916666666666705</v>
      </c>
      <c r="L17" s="373"/>
      <c r="M17" s="46" t="s">
        <v>157</v>
      </c>
      <c r="N17" s="58" t="s">
        <v>158</v>
      </c>
      <c r="O17" s="351">
        <v>19</v>
      </c>
      <c r="P17" s="47"/>
      <c r="R17" s="389"/>
      <c r="S17" s="369">
        <v>0.4</v>
      </c>
      <c r="T17" s="373"/>
      <c r="U17" s="46"/>
      <c r="V17" s="46"/>
      <c r="W17" s="351">
        <v>7</v>
      </c>
      <c r="X17" s="47"/>
    </row>
    <row r="18" spans="2:24" ht="27.75" customHeight="1">
      <c r="B18" s="378"/>
      <c r="C18" s="349"/>
      <c r="D18" s="373"/>
      <c r="E18" s="46" t="s">
        <v>133</v>
      </c>
      <c r="F18" s="58" t="s">
        <v>159</v>
      </c>
      <c r="G18" s="352"/>
      <c r="H18" s="47"/>
      <c r="I18" s="43"/>
      <c r="J18" s="386"/>
      <c r="K18" s="349"/>
      <c r="L18" s="373"/>
      <c r="M18" s="46" t="s">
        <v>144</v>
      </c>
      <c r="N18" s="58" t="s">
        <v>160</v>
      </c>
      <c r="O18" s="352"/>
      <c r="P18" s="47"/>
      <c r="R18" s="389"/>
      <c r="S18" s="371"/>
      <c r="T18" s="373"/>
      <c r="U18" s="46"/>
      <c r="V18" s="46"/>
      <c r="W18" s="364"/>
      <c r="X18" s="47"/>
    </row>
    <row r="19" spans="2:24" ht="27.75" customHeight="1">
      <c r="B19" s="378"/>
      <c r="C19" s="363"/>
      <c r="D19" s="373"/>
      <c r="E19" s="46" t="s">
        <v>141</v>
      </c>
      <c r="F19" s="58" t="s">
        <v>161</v>
      </c>
      <c r="G19" s="364"/>
      <c r="H19" s="47"/>
      <c r="I19" s="43"/>
      <c r="J19" s="386"/>
      <c r="K19" s="363"/>
      <c r="L19" s="373"/>
      <c r="M19" s="46" t="s">
        <v>162</v>
      </c>
      <c r="N19" s="58" t="s">
        <v>163</v>
      </c>
      <c r="O19" s="364"/>
      <c r="P19" s="47"/>
      <c r="R19" s="389"/>
      <c r="S19" s="369">
        <v>0.40416666666666701</v>
      </c>
      <c r="T19" s="373"/>
      <c r="U19" s="46"/>
      <c r="V19" s="46"/>
      <c r="W19" s="351">
        <v>8</v>
      </c>
      <c r="X19" s="47"/>
    </row>
    <row r="20" spans="2:24" ht="27.75" customHeight="1" thickBot="1">
      <c r="B20" s="378"/>
      <c r="C20" s="366">
        <v>0.39583333333333298</v>
      </c>
      <c r="D20" s="373"/>
      <c r="E20" s="46" t="s">
        <v>164</v>
      </c>
      <c r="F20" s="58" t="s">
        <v>165</v>
      </c>
      <c r="G20" s="351">
        <v>6</v>
      </c>
      <c r="H20" s="47"/>
      <c r="I20" s="43"/>
      <c r="J20" s="386"/>
      <c r="K20" s="348">
        <v>0.58333333333333304</v>
      </c>
      <c r="L20" s="373"/>
      <c r="M20" s="46" t="s">
        <v>166</v>
      </c>
      <c r="N20" s="58" t="s">
        <v>167</v>
      </c>
      <c r="O20" s="351">
        <v>20</v>
      </c>
      <c r="P20" s="47"/>
      <c r="R20" s="390"/>
      <c r="S20" s="370"/>
      <c r="T20" s="370"/>
      <c r="U20" s="48"/>
      <c r="V20" s="48"/>
      <c r="W20" s="353"/>
      <c r="X20" s="49"/>
    </row>
    <row r="21" spans="2:24" ht="27.75" customHeight="1">
      <c r="B21" s="378"/>
      <c r="C21" s="367"/>
      <c r="D21" s="373"/>
      <c r="E21" s="46" t="s">
        <v>169</v>
      </c>
      <c r="F21" s="58" t="s">
        <v>170</v>
      </c>
      <c r="G21" s="352"/>
      <c r="H21" s="47"/>
      <c r="I21" s="43"/>
      <c r="J21" s="386"/>
      <c r="K21" s="349"/>
      <c r="L21" s="373"/>
      <c r="M21" s="46" t="s">
        <v>171</v>
      </c>
      <c r="N21" s="58" t="s">
        <v>172</v>
      </c>
      <c r="O21" s="352"/>
      <c r="P21" s="47"/>
    </row>
    <row r="22" spans="2:24" ht="27.75" customHeight="1">
      <c r="B22" s="378"/>
      <c r="C22" s="368"/>
      <c r="D22" s="373"/>
      <c r="E22" s="46" t="s">
        <v>146</v>
      </c>
      <c r="F22" s="58" t="s">
        <v>173</v>
      </c>
      <c r="G22" s="364"/>
      <c r="H22" s="47"/>
      <c r="I22" s="43"/>
      <c r="J22" s="386"/>
      <c r="K22" s="363"/>
      <c r="L22" s="373"/>
      <c r="M22" s="46" t="s">
        <v>174</v>
      </c>
      <c r="N22" s="58" t="s">
        <v>175</v>
      </c>
      <c r="O22" s="364"/>
      <c r="P22" s="47"/>
    </row>
    <row r="23" spans="2:24" ht="27.75" customHeight="1">
      <c r="B23" s="378"/>
      <c r="C23" s="348">
        <v>0.4</v>
      </c>
      <c r="D23" s="373"/>
      <c r="E23" s="46" t="s">
        <v>114</v>
      </c>
      <c r="F23" s="58" t="s">
        <v>176</v>
      </c>
      <c r="G23" s="351">
        <v>7</v>
      </c>
      <c r="H23" s="47"/>
      <c r="I23" s="43"/>
      <c r="J23" s="386"/>
      <c r="K23" s="349">
        <v>0.58750000000000002</v>
      </c>
      <c r="L23" s="373"/>
      <c r="M23" s="46" t="s">
        <v>177</v>
      </c>
      <c r="N23" s="58" t="s">
        <v>178</v>
      </c>
      <c r="O23" s="351">
        <v>21</v>
      </c>
      <c r="P23" s="47"/>
    </row>
    <row r="24" spans="2:24" ht="27.75" customHeight="1">
      <c r="B24" s="378"/>
      <c r="C24" s="349"/>
      <c r="D24" s="373"/>
      <c r="E24" s="46" t="s">
        <v>179</v>
      </c>
      <c r="F24" s="58" t="s">
        <v>180</v>
      </c>
      <c r="G24" s="352"/>
      <c r="H24" s="47"/>
      <c r="I24" s="43"/>
      <c r="J24" s="386"/>
      <c r="K24" s="349"/>
      <c r="L24" s="373"/>
      <c r="M24" s="46" t="s">
        <v>181</v>
      </c>
      <c r="N24" s="58" t="s">
        <v>182</v>
      </c>
      <c r="O24" s="352"/>
      <c r="P24" s="47"/>
    </row>
    <row r="25" spans="2:24" ht="27.75" customHeight="1">
      <c r="B25" s="378"/>
      <c r="C25" s="363"/>
      <c r="D25" s="373"/>
      <c r="E25" s="46" t="s">
        <v>183</v>
      </c>
      <c r="F25" s="58" t="s">
        <v>184</v>
      </c>
      <c r="G25" s="364"/>
      <c r="H25" s="47"/>
      <c r="I25" s="43"/>
      <c r="J25" s="386"/>
      <c r="K25" s="363"/>
      <c r="L25" s="373"/>
      <c r="M25" s="46" t="s">
        <v>185</v>
      </c>
      <c r="N25" s="58" t="s">
        <v>186</v>
      </c>
      <c r="O25" s="364"/>
      <c r="P25" s="47"/>
    </row>
    <row r="26" spans="2:24" ht="27.75" customHeight="1">
      <c r="B26" s="378"/>
      <c r="C26" s="366">
        <v>0.40416666666666701</v>
      </c>
      <c r="D26" s="373"/>
      <c r="E26" s="46" t="s">
        <v>187</v>
      </c>
      <c r="F26" s="58" t="s">
        <v>188</v>
      </c>
      <c r="G26" s="351">
        <v>8</v>
      </c>
      <c r="H26" s="47"/>
      <c r="I26" s="43"/>
      <c r="J26" s="386"/>
      <c r="K26" s="348">
        <v>0.59166666666666701</v>
      </c>
      <c r="L26" s="373"/>
      <c r="M26" s="46" t="s">
        <v>189</v>
      </c>
      <c r="N26" s="58" t="s">
        <v>190</v>
      </c>
      <c r="O26" s="351">
        <v>22</v>
      </c>
      <c r="P26" s="47"/>
    </row>
    <row r="27" spans="2:24" ht="27.75" customHeight="1">
      <c r="B27" s="378"/>
      <c r="C27" s="367"/>
      <c r="D27" s="373"/>
      <c r="E27" s="46" t="s">
        <v>171</v>
      </c>
      <c r="F27" s="58" t="s">
        <v>191</v>
      </c>
      <c r="G27" s="352"/>
      <c r="H27" s="47"/>
      <c r="I27" s="43"/>
      <c r="J27" s="386"/>
      <c r="K27" s="349"/>
      <c r="L27" s="373"/>
      <c r="M27" s="46" t="s">
        <v>192</v>
      </c>
      <c r="N27" s="58" t="s">
        <v>193</v>
      </c>
      <c r="O27" s="352"/>
      <c r="P27" s="47"/>
    </row>
    <row r="28" spans="2:24" ht="27.75" customHeight="1">
      <c r="B28" s="378"/>
      <c r="C28" s="368"/>
      <c r="D28" s="373"/>
      <c r="E28" s="46" t="s">
        <v>166</v>
      </c>
      <c r="F28" s="58" t="s">
        <v>194</v>
      </c>
      <c r="G28" s="364"/>
      <c r="H28" s="47"/>
      <c r="I28" s="43"/>
      <c r="J28" s="386"/>
      <c r="K28" s="363"/>
      <c r="L28" s="373"/>
      <c r="M28" s="46" t="s">
        <v>116</v>
      </c>
      <c r="N28" s="58" t="s">
        <v>195</v>
      </c>
      <c r="O28" s="364"/>
      <c r="P28" s="47"/>
    </row>
    <row r="29" spans="2:24" ht="27.75" customHeight="1">
      <c r="B29" s="378"/>
      <c r="C29" s="348">
        <v>0.40833333333333299</v>
      </c>
      <c r="D29" s="373"/>
      <c r="E29" s="46" t="s">
        <v>185</v>
      </c>
      <c r="F29" s="58" t="s">
        <v>196</v>
      </c>
      <c r="G29" s="351">
        <v>9</v>
      </c>
      <c r="H29" s="47"/>
      <c r="I29" s="43"/>
      <c r="J29" s="386"/>
      <c r="K29" s="349">
        <v>0.59583333333333299</v>
      </c>
      <c r="L29" s="373"/>
      <c r="M29" s="46" t="s">
        <v>197</v>
      </c>
      <c r="N29" s="58" t="s">
        <v>198</v>
      </c>
      <c r="O29" s="351">
        <v>23</v>
      </c>
      <c r="P29" s="47"/>
    </row>
    <row r="30" spans="2:24" ht="27.75" customHeight="1">
      <c r="B30" s="378"/>
      <c r="C30" s="349"/>
      <c r="D30" s="373"/>
      <c r="E30" s="46" t="s">
        <v>199</v>
      </c>
      <c r="F30" s="58" t="s">
        <v>200</v>
      </c>
      <c r="G30" s="352"/>
      <c r="H30" s="47"/>
      <c r="I30" s="43"/>
      <c r="J30" s="386"/>
      <c r="K30" s="349"/>
      <c r="L30" s="373"/>
      <c r="M30" s="46" t="s">
        <v>155</v>
      </c>
      <c r="N30" s="58" t="s">
        <v>201</v>
      </c>
      <c r="O30" s="352"/>
      <c r="P30" s="47"/>
    </row>
    <row r="31" spans="2:24" ht="27.75" customHeight="1">
      <c r="B31" s="378"/>
      <c r="C31" s="363"/>
      <c r="D31" s="373"/>
      <c r="E31" s="46" t="s">
        <v>202</v>
      </c>
      <c r="F31" s="58" t="s">
        <v>203</v>
      </c>
      <c r="G31" s="364"/>
      <c r="H31" s="47"/>
      <c r="I31" s="43"/>
      <c r="J31" s="386"/>
      <c r="K31" s="363"/>
      <c r="L31" s="373"/>
      <c r="M31" s="46" t="s">
        <v>204</v>
      </c>
      <c r="N31" s="58" t="s">
        <v>205</v>
      </c>
      <c r="O31" s="364"/>
      <c r="P31" s="47"/>
    </row>
    <row r="32" spans="2:24" ht="27.75" customHeight="1">
      <c r="B32" s="378"/>
      <c r="C32" s="366">
        <v>0.41249999999999998</v>
      </c>
      <c r="D32" s="373"/>
      <c r="E32" s="46" t="s">
        <v>206</v>
      </c>
      <c r="F32" s="58" t="s">
        <v>207</v>
      </c>
      <c r="G32" s="351">
        <v>10</v>
      </c>
      <c r="H32" s="47"/>
      <c r="I32" s="43"/>
      <c r="J32" s="386"/>
      <c r="K32" s="348">
        <v>0.6</v>
      </c>
      <c r="L32" s="373"/>
      <c r="M32" s="46" t="s">
        <v>208</v>
      </c>
      <c r="N32" s="58" t="s">
        <v>209</v>
      </c>
      <c r="O32" s="351">
        <v>24</v>
      </c>
      <c r="P32" s="47"/>
    </row>
    <row r="33" spans="2:16" ht="27.75" customHeight="1">
      <c r="B33" s="378"/>
      <c r="C33" s="367"/>
      <c r="D33" s="373"/>
      <c r="E33" s="46" t="s">
        <v>210</v>
      </c>
      <c r="F33" s="58" t="s">
        <v>211</v>
      </c>
      <c r="G33" s="352"/>
      <c r="H33" s="47"/>
      <c r="I33" s="43"/>
      <c r="J33" s="386"/>
      <c r="K33" s="349"/>
      <c r="L33" s="373"/>
      <c r="M33" s="46" t="s">
        <v>212</v>
      </c>
      <c r="N33" s="58" t="s">
        <v>213</v>
      </c>
      <c r="O33" s="352"/>
      <c r="P33" s="47"/>
    </row>
    <row r="34" spans="2:16" ht="27.75" customHeight="1">
      <c r="B34" s="378"/>
      <c r="C34" s="368"/>
      <c r="D34" s="373"/>
      <c r="E34" s="46" t="s">
        <v>214</v>
      </c>
      <c r="F34" s="58" t="s">
        <v>215</v>
      </c>
      <c r="G34" s="352"/>
      <c r="H34" s="47"/>
      <c r="I34" s="43"/>
      <c r="J34" s="386"/>
      <c r="K34" s="363"/>
      <c r="L34" s="373"/>
      <c r="M34" s="46" t="s">
        <v>216</v>
      </c>
      <c r="N34" s="659" t="s">
        <v>217</v>
      </c>
      <c r="O34" s="364"/>
      <c r="P34" s="47"/>
    </row>
    <row r="35" spans="2:16" ht="27.75" customHeight="1">
      <c r="B35" s="378"/>
      <c r="C35" s="348">
        <v>0.41666666666666702</v>
      </c>
      <c r="D35" s="373"/>
      <c r="E35" s="46" t="s">
        <v>121</v>
      </c>
      <c r="F35" s="58" t="s">
        <v>218</v>
      </c>
      <c r="G35" s="351">
        <v>11</v>
      </c>
      <c r="H35" s="47"/>
      <c r="I35" s="43"/>
      <c r="J35" s="386"/>
      <c r="K35" s="348">
        <v>0.60416666666666663</v>
      </c>
      <c r="L35" s="373"/>
      <c r="M35" s="46" t="s">
        <v>135</v>
      </c>
      <c r="N35" s="58" t="s">
        <v>219</v>
      </c>
      <c r="O35" s="351">
        <v>25</v>
      </c>
      <c r="P35" s="47"/>
    </row>
    <row r="36" spans="2:16" ht="27.75" customHeight="1">
      <c r="B36" s="378"/>
      <c r="C36" s="349"/>
      <c r="D36" s="373"/>
      <c r="E36" s="46" t="s">
        <v>204</v>
      </c>
      <c r="F36" s="58" t="s">
        <v>220</v>
      </c>
      <c r="G36" s="352"/>
      <c r="H36" s="47"/>
      <c r="I36" s="43"/>
      <c r="J36" s="386"/>
      <c r="K36" s="349"/>
      <c r="L36" s="373"/>
      <c r="M36" s="46" t="s">
        <v>221</v>
      </c>
      <c r="N36" s="58" t="s">
        <v>222</v>
      </c>
      <c r="O36" s="352"/>
      <c r="P36" s="47"/>
    </row>
    <row r="37" spans="2:16" ht="27.75" customHeight="1">
      <c r="B37" s="378"/>
      <c r="C37" s="363"/>
      <c r="D37" s="373"/>
      <c r="E37" s="46" t="s">
        <v>125</v>
      </c>
      <c r="F37" s="58" t="s">
        <v>223</v>
      </c>
      <c r="G37" s="364"/>
      <c r="H37" s="47"/>
      <c r="I37" s="43"/>
      <c r="J37" s="386"/>
      <c r="K37" s="349"/>
      <c r="L37" s="373"/>
      <c r="M37" s="46" t="s">
        <v>224</v>
      </c>
      <c r="N37" s="58" t="s">
        <v>225</v>
      </c>
      <c r="O37" s="352"/>
      <c r="P37" s="50"/>
    </row>
    <row r="38" spans="2:16" ht="27.75" customHeight="1" thickBot="1">
      <c r="B38" s="378"/>
      <c r="C38" s="366">
        <v>0.420833333333333</v>
      </c>
      <c r="D38" s="373"/>
      <c r="E38" s="46" t="s">
        <v>174</v>
      </c>
      <c r="F38" s="58" t="s">
        <v>226</v>
      </c>
      <c r="G38" s="351">
        <v>12</v>
      </c>
      <c r="H38" s="47"/>
      <c r="I38" s="43"/>
      <c r="J38" s="387"/>
      <c r="K38" s="365"/>
      <c r="L38" s="370"/>
      <c r="M38" s="48" t="s">
        <v>214</v>
      </c>
      <c r="N38" s="59" t="s">
        <v>227</v>
      </c>
      <c r="O38" s="353"/>
      <c r="P38" s="51"/>
    </row>
    <row r="39" spans="2:16" ht="27.75" customHeight="1" thickBot="1">
      <c r="B39" s="378"/>
      <c r="C39" s="367"/>
      <c r="D39" s="373"/>
      <c r="E39" s="46" t="s">
        <v>224</v>
      </c>
      <c r="F39" s="58" t="s">
        <v>228</v>
      </c>
      <c r="G39" s="352"/>
      <c r="H39" s="47"/>
    </row>
    <row r="40" spans="2:16" ht="27.75" customHeight="1">
      <c r="B40" s="378"/>
      <c r="C40" s="368"/>
      <c r="D40" s="373"/>
      <c r="E40" s="46" t="s">
        <v>229</v>
      </c>
      <c r="F40" s="58" t="s">
        <v>230</v>
      </c>
      <c r="G40" s="364"/>
      <c r="H40" s="47"/>
      <c r="J40" s="360" t="s">
        <v>231</v>
      </c>
      <c r="K40" s="361"/>
      <c r="L40" s="361"/>
      <c r="M40" s="361"/>
      <c r="N40" s="361"/>
      <c r="O40" s="361"/>
      <c r="P40" s="362"/>
    </row>
    <row r="41" spans="2:16" ht="27.75" customHeight="1">
      <c r="B41" s="378"/>
      <c r="C41" s="348">
        <v>0.42499999999999999</v>
      </c>
      <c r="D41" s="373"/>
      <c r="E41" s="46" t="s">
        <v>189</v>
      </c>
      <c r="F41" s="58" t="s">
        <v>232</v>
      </c>
      <c r="G41" s="351">
        <v>13</v>
      </c>
      <c r="H41" s="47"/>
      <c r="J41" s="354" t="s">
        <v>233</v>
      </c>
      <c r="K41" s="355"/>
      <c r="L41" s="355"/>
      <c r="M41" s="355"/>
      <c r="N41" s="355"/>
      <c r="O41" s="355"/>
      <c r="P41" s="356"/>
    </row>
    <row r="42" spans="2:16" ht="27.75" customHeight="1">
      <c r="B42" s="378"/>
      <c r="C42" s="349"/>
      <c r="D42" s="373"/>
      <c r="E42" s="46" t="s">
        <v>157</v>
      </c>
      <c r="F42" s="58" t="s">
        <v>234</v>
      </c>
      <c r="G42" s="352"/>
      <c r="H42" s="47"/>
      <c r="J42" s="354" t="s">
        <v>235</v>
      </c>
      <c r="K42" s="355"/>
      <c r="L42" s="355"/>
      <c r="M42" s="355"/>
      <c r="N42" s="355"/>
      <c r="O42" s="355"/>
      <c r="P42" s="356"/>
    </row>
    <row r="43" spans="2:16" ht="27.75" customHeight="1">
      <c r="B43" s="378"/>
      <c r="C43" s="363"/>
      <c r="D43" s="373"/>
      <c r="E43" s="46" t="s">
        <v>236</v>
      </c>
      <c r="F43" s="58" t="s">
        <v>237</v>
      </c>
      <c r="G43" s="364"/>
      <c r="H43" s="47"/>
      <c r="J43" s="354" t="s">
        <v>238</v>
      </c>
      <c r="K43" s="355"/>
      <c r="L43" s="355"/>
      <c r="M43" s="355"/>
      <c r="N43" s="355"/>
      <c r="O43" s="355"/>
      <c r="P43" s="356"/>
    </row>
    <row r="44" spans="2:16" ht="27.75" customHeight="1">
      <c r="B44" s="378"/>
      <c r="C44" s="348">
        <v>0.4291666666666667</v>
      </c>
      <c r="D44" s="373"/>
      <c r="E44" s="46" t="s">
        <v>239</v>
      </c>
      <c r="F44" s="58" t="s">
        <v>240</v>
      </c>
      <c r="G44" s="351">
        <v>14</v>
      </c>
      <c r="H44" s="47"/>
      <c r="J44" s="52" t="s">
        <v>241</v>
      </c>
      <c r="K44" s="53"/>
      <c r="L44" s="53"/>
      <c r="M44" s="53"/>
      <c r="N44" s="60"/>
      <c r="O44" s="53"/>
      <c r="P44" s="54"/>
    </row>
    <row r="45" spans="2:16" ht="27.75" customHeight="1">
      <c r="B45" s="378"/>
      <c r="C45" s="349"/>
      <c r="D45" s="373"/>
      <c r="E45" s="46" t="s">
        <v>181</v>
      </c>
      <c r="F45" s="58" t="s">
        <v>242</v>
      </c>
      <c r="G45" s="352"/>
      <c r="H45" s="47"/>
      <c r="J45" s="354"/>
      <c r="K45" s="355"/>
      <c r="L45" s="355"/>
      <c r="M45" s="355"/>
      <c r="N45" s="355"/>
      <c r="O45" s="355"/>
      <c r="P45" s="356"/>
    </row>
    <row r="46" spans="2:16" ht="27.75" customHeight="1" thickBot="1">
      <c r="B46" s="379"/>
      <c r="C46" s="350"/>
      <c r="D46" s="370"/>
      <c r="E46" s="48" t="s">
        <v>216</v>
      </c>
      <c r="F46" s="660" t="s">
        <v>243</v>
      </c>
      <c r="G46" s="353"/>
      <c r="H46" s="49"/>
      <c r="J46" s="357"/>
      <c r="K46" s="358"/>
      <c r="L46" s="358"/>
      <c r="M46" s="358"/>
      <c r="N46" s="358"/>
      <c r="O46" s="358"/>
      <c r="P46" s="359"/>
    </row>
  </sheetData>
  <autoFilter ref="B4:X46" xr:uid="{00000000-0009-0000-0000-000001000000}"/>
  <mergeCells count="79">
    <mergeCell ref="B2:X2"/>
    <mergeCell ref="B5:B46"/>
    <mergeCell ref="C5:C7"/>
    <mergeCell ref="D5:D46"/>
    <mergeCell ref="G5:G7"/>
    <mergeCell ref="J5:J38"/>
    <mergeCell ref="K5:K7"/>
    <mergeCell ref="L5:L38"/>
    <mergeCell ref="O5:O7"/>
    <mergeCell ref="R5:R20"/>
    <mergeCell ref="S5:S6"/>
    <mergeCell ref="T5:T12"/>
    <mergeCell ref="W5:W6"/>
    <mergeCell ref="S7:S8"/>
    <mergeCell ref="W7:W8"/>
    <mergeCell ref="S9:S10"/>
    <mergeCell ref="W9:W10"/>
    <mergeCell ref="C11:C13"/>
    <mergeCell ref="G11:G13"/>
    <mergeCell ref="K11:K13"/>
    <mergeCell ref="O11:O13"/>
    <mergeCell ref="S11:S12"/>
    <mergeCell ref="W11:W12"/>
    <mergeCell ref="S13:S14"/>
    <mergeCell ref="T13:T20"/>
    <mergeCell ref="W13:W14"/>
    <mergeCell ref="C8:C10"/>
    <mergeCell ref="G8:G10"/>
    <mergeCell ref="K8:K10"/>
    <mergeCell ref="O8:O10"/>
    <mergeCell ref="C14:C16"/>
    <mergeCell ref="G14:G16"/>
    <mergeCell ref="K14:K16"/>
    <mergeCell ref="O14:O16"/>
    <mergeCell ref="S15:S16"/>
    <mergeCell ref="W17:W18"/>
    <mergeCell ref="W15:W16"/>
    <mergeCell ref="S19:S20"/>
    <mergeCell ref="W19:W20"/>
    <mergeCell ref="C20:C22"/>
    <mergeCell ref="G20:G22"/>
    <mergeCell ref="C17:C19"/>
    <mergeCell ref="G17:G19"/>
    <mergeCell ref="K17:K19"/>
    <mergeCell ref="O17:O19"/>
    <mergeCell ref="S17:S18"/>
    <mergeCell ref="K20:K22"/>
    <mergeCell ref="O20:O22"/>
    <mergeCell ref="C23:C25"/>
    <mergeCell ref="G23:G25"/>
    <mergeCell ref="K23:K25"/>
    <mergeCell ref="O23:O25"/>
    <mergeCell ref="C26:C28"/>
    <mergeCell ref="G26:G28"/>
    <mergeCell ref="K26:K28"/>
    <mergeCell ref="O26:O28"/>
    <mergeCell ref="C29:C31"/>
    <mergeCell ref="G29:G31"/>
    <mergeCell ref="K29:K31"/>
    <mergeCell ref="O29:O31"/>
    <mergeCell ref="C32:C34"/>
    <mergeCell ref="G32:G34"/>
    <mergeCell ref="K32:K34"/>
    <mergeCell ref="O32:O34"/>
    <mergeCell ref="C35:C37"/>
    <mergeCell ref="G35:G37"/>
    <mergeCell ref="K35:K38"/>
    <mergeCell ref="O35:O38"/>
    <mergeCell ref="C38:C40"/>
    <mergeCell ref="G38:G40"/>
    <mergeCell ref="C44:C46"/>
    <mergeCell ref="G44:G46"/>
    <mergeCell ref="J45:P46"/>
    <mergeCell ref="J40:P40"/>
    <mergeCell ref="C41:C43"/>
    <mergeCell ref="G41:G43"/>
    <mergeCell ref="J41:P41"/>
    <mergeCell ref="J42:P42"/>
    <mergeCell ref="J43:P43"/>
  </mergeCells>
  <phoneticPr fontId="1" type="noConversion"/>
  <pageMargins left="0.7" right="0.7" top="0.75" bottom="0.75" header="0.3" footer="0.3"/>
  <pageSetup paperSize="9" scale="34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/>
    <pageSetUpPr fitToPage="1"/>
  </sheetPr>
  <dimension ref="A1:S29"/>
  <sheetViews>
    <sheetView zoomScale="70" zoomScaleNormal="70" workbookViewId="0">
      <selection activeCell="W13" sqref="W13"/>
    </sheetView>
  </sheetViews>
  <sheetFormatPr defaultRowHeight="16.5"/>
  <cols>
    <col min="1" max="1" width="5" customWidth="1"/>
    <col min="5" max="5" width="12.75" bestFit="1" customWidth="1"/>
    <col min="10" max="10" width="12.75" bestFit="1" customWidth="1"/>
    <col min="14" max="14" width="5" customWidth="1"/>
    <col min="15" max="15" width="5" style="56" customWidth="1"/>
  </cols>
  <sheetData>
    <row r="1" spans="1:19" ht="45" customHeight="1">
      <c r="A1" s="412" t="s">
        <v>398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81"/>
    </row>
    <row r="2" spans="1:19" ht="24.75" customHeight="1">
      <c r="A2" s="414" t="s">
        <v>295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124"/>
    </row>
    <row r="3" spans="1:19" ht="24.75" customHeight="1" thickBot="1">
      <c r="A3" s="13"/>
      <c r="B3" s="416" t="s">
        <v>77</v>
      </c>
      <c r="C3" s="416"/>
      <c r="D3" s="417"/>
      <c r="E3" s="78" t="s">
        <v>7</v>
      </c>
      <c r="F3" s="78"/>
      <c r="G3" s="418" t="s">
        <v>8</v>
      </c>
      <c r="H3" s="418"/>
      <c r="I3" s="78"/>
      <c r="J3" s="78" t="s">
        <v>7</v>
      </c>
      <c r="K3" s="416" t="s">
        <v>77</v>
      </c>
      <c r="L3" s="416"/>
      <c r="M3" s="417"/>
      <c r="N3" s="62"/>
      <c r="O3" s="94"/>
      <c r="P3" s="74"/>
      <c r="Q3" s="74"/>
      <c r="R3" s="74"/>
    </row>
    <row r="4" spans="1:19" ht="24.75" customHeight="1"/>
    <row r="5" spans="1:19" ht="24.75" customHeight="1">
      <c r="A5" s="74" t="s">
        <v>3</v>
      </c>
      <c r="B5" s="74" t="s">
        <v>4</v>
      </c>
      <c r="C5" s="74" t="s">
        <v>0</v>
      </c>
      <c r="D5" s="74"/>
      <c r="E5" s="74"/>
      <c r="F5" s="74"/>
      <c r="G5" s="74"/>
      <c r="H5" s="74"/>
      <c r="I5" s="74"/>
      <c r="J5" s="74"/>
      <c r="K5" s="74"/>
      <c r="L5" s="74" t="s">
        <v>0</v>
      </c>
      <c r="M5" s="74" t="s">
        <v>4</v>
      </c>
      <c r="N5" s="74" t="s">
        <v>3</v>
      </c>
      <c r="O5" s="94"/>
    </row>
    <row r="6" spans="1:19" ht="24.75" customHeight="1" thickBot="1">
      <c r="A6" s="442" t="s">
        <v>252</v>
      </c>
      <c r="B6" s="555"/>
      <c r="C6" s="556"/>
      <c r="D6" s="82"/>
      <c r="E6" s="56"/>
      <c r="F6" s="56"/>
      <c r="G6" s="56"/>
      <c r="H6" s="56"/>
      <c r="I6" s="56"/>
      <c r="J6" s="56"/>
      <c r="K6" s="56"/>
      <c r="L6" s="595" t="s">
        <v>252</v>
      </c>
      <c r="M6" s="596"/>
      <c r="N6" s="597"/>
      <c r="O6" s="120"/>
    </row>
    <row r="7" spans="1:19" ht="24.75" customHeight="1">
      <c r="A7" s="557"/>
      <c r="B7" s="558"/>
      <c r="C7" s="559"/>
      <c r="D7" s="83"/>
      <c r="E7" s="56"/>
      <c r="F7" s="56"/>
      <c r="G7" s="56"/>
      <c r="H7" s="56"/>
      <c r="I7" s="56"/>
      <c r="J7" s="56"/>
      <c r="K7" s="84"/>
      <c r="L7" s="598"/>
      <c r="M7" s="599"/>
      <c r="N7" s="600"/>
      <c r="O7" s="120"/>
      <c r="P7" s="25" t="s">
        <v>2</v>
      </c>
      <c r="Q7" s="26" t="s">
        <v>1</v>
      </c>
      <c r="R7" s="26" t="s">
        <v>0</v>
      </c>
    </row>
    <row r="8" spans="1:19" ht="24.75" customHeight="1">
      <c r="A8" s="94"/>
      <c r="B8" s="94"/>
      <c r="C8" s="94"/>
      <c r="D8" s="85"/>
      <c r="E8" s="56"/>
      <c r="F8" s="56"/>
      <c r="G8" s="56"/>
      <c r="H8" s="56"/>
      <c r="I8" s="56"/>
      <c r="J8" s="56"/>
      <c r="K8" s="86"/>
      <c r="L8" s="427"/>
      <c r="M8" s="427"/>
      <c r="N8" s="427"/>
      <c r="O8" s="122"/>
      <c r="P8" s="28">
        <v>5</v>
      </c>
      <c r="Q8" s="132" t="s">
        <v>74</v>
      </c>
      <c r="R8" s="132" t="s">
        <v>385</v>
      </c>
      <c r="S8">
        <v>1</v>
      </c>
    </row>
    <row r="9" spans="1:19" ht="24.75" customHeight="1">
      <c r="A9" s="56"/>
      <c r="B9" s="56"/>
      <c r="C9" s="56"/>
      <c r="D9" s="85"/>
      <c r="E9" s="110"/>
      <c r="F9" s="306"/>
      <c r="G9" s="592" t="s">
        <v>5</v>
      </c>
      <c r="H9" s="592"/>
      <c r="I9" s="306"/>
      <c r="J9" s="84"/>
      <c r="K9" s="86"/>
      <c r="L9" s="428"/>
      <c r="M9" s="428"/>
      <c r="N9" s="428"/>
      <c r="O9" s="122"/>
      <c r="P9" s="28">
        <v>6</v>
      </c>
      <c r="Q9" s="132" t="s">
        <v>52</v>
      </c>
      <c r="R9" s="132" t="s">
        <v>386</v>
      </c>
      <c r="S9">
        <v>2</v>
      </c>
    </row>
    <row r="10" spans="1:19" ht="24.75" customHeight="1">
      <c r="A10" s="409">
        <v>1</v>
      </c>
      <c r="B10" s="490" t="str">
        <f>VLOOKUP(A10,$P$7:$R$12,2,FALSE)</f>
        <v>용인시</v>
      </c>
      <c r="C10" s="490" t="str">
        <f>VLOOKUP(A10,$P$7:$R$12,3,FALSE)</f>
        <v>서종현</v>
      </c>
      <c r="D10" s="91"/>
      <c r="E10" s="85"/>
      <c r="F10" s="306"/>
      <c r="G10" s="306"/>
      <c r="H10" s="306"/>
      <c r="I10" s="306"/>
      <c r="J10" s="86"/>
      <c r="K10" s="82"/>
      <c r="L10" s="411" t="str">
        <f>VLOOKUP(N10,$P$7:$R$12,3,FALSE)</f>
        <v>김병찬</v>
      </c>
      <c r="M10" s="411" t="str">
        <f>VLOOKUP(N10,$P$7:$R$12,2,FALSE)</f>
        <v>평택시</v>
      </c>
      <c r="N10" s="411">
        <v>6</v>
      </c>
      <c r="O10" s="122"/>
      <c r="P10" s="28">
        <v>1</v>
      </c>
      <c r="Q10" s="132" t="s">
        <v>43</v>
      </c>
      <c r="R10" s="132" t="s">
        <v>387</v>
      </c>
      <c r="S10">
        <v>3</v>
      </c>
    </row>
    <row r="11" spans="1:19" ht="24.75" customHeight="1">
      <c r="A11" s="410"/>
      <c r="B11" s="491"/>
      <c r="C11" s="491"/>
      <c r="D11" s="84"/>
      <c r="E11" s="85"/>
      <c r="F11" s="593" t="s">
        <v>388</v>
      </c>
      <c r="G11" s="423"/>
      <c r="H11" s="423"/>
      <c r="I11" s="594"/>
      <c r="J11" s="86"/>
      <c r="K11" s="56"/>
      <c r="L11" s="411"/>
      <c r="M11" s="411"/>
      <c r="N11" s="411"/>
      <c r="O11" s="122"/>
      <c r="P11" s="28">
        <v>3</v>
      </c>
      <c r="Q11" s="132" t="s">
        <v>282</v>
      </c>
      <c r="R11" s="132" t="s">
        <v>389</v>
      </c>
      <c r="S11">
        <v>4</v>
      </c>
    </row>
    <row r="12" spans="1:19" ht="24.75" customHeight="1">
      <c r="D12" s="421" t="s">
        <v>390</v>
      </c>
      <c r="E12" s="422"/>
      <c r="F12" s="56"/>
      <c r="G12" s="428"/>
      <c r="H12" s="428"/>
      <c r="I12" s="141"/>
      <c r="J12" s="563" t="s">
        <v>391</v>
      </c>
      <c r="K12" s="421"/>
      <c r="L12" s="92"/>
      <c r="M12" s="94"/>
      <c r="N12" s="94"/>
      <c r="O12" s="122"/>
      <c r="P12" s="28">
        <v>4</v>
      </c>
      <c r="Q12" s="132" t="s">
        <v>282</v>
      </c>
      <c r="R12" s="132" t="s">
        <v>392</v>
      </c>
      <c r="S12">
        <v>5</v>
      </c>
    </row>
    <row r="13" spans="1:19" ht="24.75" customHeight="1" thickBot="1">
      <c r="D13" s="421"/>
      <c r="E13" s="422"/>
      <c r="F13" s="84"/>
      <c r="G13" s="590"/>
      <c r="H13" s="421"/>
      <c r="I13" s="88"/>
      <c r="J13" s="563"/>
      <c r="K13" s="421"/>
      <c r="L13" s="92"/>
      <c r="M13" s="56"/>
      <c r="N13" s="56"/>
      <c r="O13" s="137"/>
      <c r="P13" s="34">
        <v>2</v>
      </c>
      <c r="Q13" s="134" t="s">
        <v>292</v>
      </c>
      <c r="R13" s="134" t="s">
        <v>393</v>
      </c>
      <c r="S13">
        <v>6</v>
      </c>
    </row>
    <row r="14" spans="1:19" ht="24.75" customHeight="1">
      <c r="A14" s="409">
        <v>2</v>
      </c>
      <c r="B14" s="490" t="s">
        <v>620</v>
      </c>
      <c r="C14" s="490" t="s">
        <v>621</v>
      </c>
      <c r="D14" s="56"/>
      <c r="E14" s="85"/>
      <c r="F14" s="56"/>
      <c r="G14" s="421"/>
      <c r="H14" s="421"/>
      <c r="I14" s="56"/>
      <c r="J14" s="86"/>
      <c r="K14" s="56"/>
      <c r="L14" s="411" t="str">
        <f>VLOOKUP(N14,$P$7:$R$12,3,FALSE)</f>
        <v>김지훈</v>
      </c>
      <c r="M14" s="411" t="str">
        <f>VLOOKUP(N14,$P$7:$R$12,2,FALSE)</f>
        <v>의정부시</v>
      </c>
      <c r="N14" s="411">
        <v>5</v>
      </c>
      <c r="O14" s="122"/>
      <c r="P14" s="14"/>
      <c r="Q14" s="1"/>
      <c r="R14" s="1"/>
    </row>
    <row r="15" spans="1:19" ht="24.75" customHeight="1">
      <c r="A15" s="410"/>
      <c r="B15" s="491"/>
      <c r="C15" s="491"/>
      <c r="D15" s="83"/>
      <c r="E15" s="85"/>
      <c r="F15" s="56"/>
      <c r="G15" s="56"/>
      <c r="H15" s="56"/>
      <c r="I15" s="56"/>
      <c r="J15" s="86"/>
      <c r="K15" s="84"/>
      <c r="L15" s="411"/>
      <c r="M15" s="411"/>
      <c r="N15" s="411"/>
      <c r="O15" s="122"/>
      <c r="P15" s="74"/>
      <c r="Q15" s="74"/>
      <c r="R15" s="74"/>
    </row>
    <row r="16" spans="1:19" ht="24.75" customHeight="1">
      <c r="A16" s="427" t="s">
        <v>394</v>
      </c>
      <c r="B16" s="427"/>
      <c r="C16" s="427"/>
      <c r="D16" s="112"/>
      <c r="E16" s="113"/>
      <c r="F16" s="56"/>
      <c r="G16" s="473" t="s">
        <v>290</v>
      </c>
      <c r="H16" s="591"/>
      <c r="I16" s="56"/>
      <c r="J16" s="82"/>
      <c r="K16" s="86"/>
      <c r="L16" s="427" t="s">
        <v>395</v>
      </c>
      <c r="M16" s="427"/>
      <c r="N16" s="427"/>
      <c r="O16" s="122"/>
      <c r="P16" s="74"/>
      <c r="Q16" s="74"/>
      <c r="R16" s="74"/>
    </row>
    <row r="17" spans="1:18" ht="24.75" customHeight="1">
      <c r="A17" s="428"/>
      <c r="B17" s="428"/>
      <c r="C17" s="428"/>
      <c r="D17" s="85"/>
      <c r="E17" s="56"/>
      <c r="F17" s="56"/>
      <c r="I17" s="56"/>
      <c r="J17" s="56"/>
      <c r="K17" s="86"/>
      <c r="L17" s="428"/>
      <c r="M17" s="428"/>
      <c r="N17" s="428"/>
      <c r="O17" s="122"/>
      <c r="P17" s="74"/>
      <c r="Q17" s="74"/>
      <c r="R17" s="74"/>
    </row>
    <row r="18" spans="1:18" ht="24.75" customHeight="1">
      <c r="A18" s="409">
        <v>3</v>
      </c>
      <c r="B18" s="490" t="str">
        <f>VLOOKUP(A18,$P$7:$R$12,2,FALSE)</f>
        <v>여주시</v>
      </c>
      <c r="C18" s="490" t="str">
        <f>VLOOKUP(A18,$P$7:$R$12,3,FALSE)</f>
        <v>김동우</v>
      </c>
      <c r="D18" s="91"/>
      <c r="E18" s="56"/>
      <c r="F18" s="590" t="s">
        <v>396</v>
      </c>
      <c r="G18" s="590"/>
      <c r="H18" s="590"/>
      <c r="I18" s="590"/>
      <c r="J18" s="56"/>
      <c r="K18" s="86"/>
      <c r="L18" s="411" t="str">
        <f>VLOOKUP(N18,$P$7:$R$13,3,FALSE)</f>
        <v>박종호</v>
      </c>
      <c r="M18" s="411" t="str">
        <f>VLOOKUP(N18,$P$7:$R$13,2,FALSE)</f>
        <v>여주시</v>
      </c>
      <c r="N18" s="588">
        <v>4</v>
      </c>
      <c r="O18" s="142"/>
      <c r="Q18" s="74"/>
      <c r="R18" s="74"/>
    </row>
    <row r="19" spans="1:18" ht="24.75" customHeight="1">
      <c r="A19" s="410"/>
      <c r="B19" s="491"/>
      <c r="C19" s="491"/>
      <c r="D19" s="56"/>
      <c r="E19" s="56"/>
      <c r="F19" s="56"/>
      <c r="G19" s="92"/>
      <c r="H19" s="92"/>
      <c r="I19" s="56"/>
      <c r="J19" s="56"/>
      <c r="K19" s="88"/>
      <c r="L19" s="411"/>
      <c r="M19" s="411"/>
      <c r="N19" s="589"/>
      <c r="O19" s="142"/>
      <c r="P19" s="74"/>
      <c r="Q19" s="74"/>
      <c r="R19" s="74"/>
    </row>
    <row r="20" spans="1:18" ht="24.75" customHeight="1">
      <c r="Q20" s="74"/>
      <c r="R20" s="74"/>
    </row>
    <row r="21" spans="1:18">
      <c r="Q21" s="74"/>
      <c r="R21" s="74"/>
    </row>
    <row r="22" spans="1:18">
      <c r="Q22" s="74"/>
      <c r="R22" s="74"/>
    </row>
    <row r="23" spans="1:18">
      <c r="Q23" s="74"/>
      <c r="R23" s="74"/>
    </row>
    <row r="24" spans="1:18">
      <c r="Q24" s="74"/>
      <c r="R24" s="74"/>
    </row>
    <row r="25" spans="1:18">
      <c r="Q25" s="74"/>
      <c r="R25" s="74"/>
    </row>
    <row r="26" spans="1:18">
      <c r="Q26" s="74"/>
      <c r="R26" s="74"/>
    </row>
    <row r="27" spans="1:18">
      <c r="Q27" s="74"/>
      <c r="R27" s="74"/>
    </row>
    <row r="28" spans="1:18">
      <c r="Q28" s="74"/>
      <c r="R28" s="74"/>
    </row>
    <row r="29" spans="1:18">
      <c r="Q29" s="74"/>
      <c r="R29" s="74"/>
    </row>
  </sheetData>
  <mergeCells count="36">
    <mergeCell ref="A6:C7"/>
    <mergeCell ref="L6:N7"/>
    <mergeCell ref="A1:N1"/>
    <mergeCell ref="A2:N2"/>
    <mergeCell ref="B3:D3"/>
    <mergeCell ref="G3:H3"/>
    <mergeCell ref="K3:M3"/>
    <mergeCell ref="L8:N9"/>
    <mergeCell ref="G9:H9"/>
    <mergeCell ref="A10:A11"/>
    <mergeCell ref="B10:B11"/>
    <mergeCell ref="C10:C11"/>
    <mergeCell ref="L10:L11"/>
    <mergeCell ref="M10:M11"/>
    <mergeCell ref="N10:N11"/>
    <mergeCell ref="F11:I11"/>
    <mergeCell ref="D12:E13"/>
    <mergeCell ref="G12:H12"/>
    <mergeCell ref="J12:K13"/>
    <mergeCell ref="G13:H14"/>
    <mergeCell ref="A14:A15"/>
    <mergeCell ref="B14:B15"/>
    <mergeCell ref="C14:C15"/>
    <mergeCell ref="L14:L15"/>
    <mergeCell ref="M14:M15"/>
    <mergeCell ref="N14:N15"/>
    <mergeCell ref="A16:C17"/>
    <mergeCell ref="G16:H16"/>
    <mergeCell ref="L16:N17"/>
    <mergeCell ref="N18:N19"/>
    <mergeCell ref="A18:A19"/>
    <mergeCell ref="B18:B19"/>
    <mergeCell ref="C18:C19"/>
    <mergeCell ref="F18:I18"/>
    <mergeCell ref="L18:L19"/>
    <mergeCell ref="M18:M19"/>
  </mergeCells>
  <phoneticPr fontId="1" type="noConversion"/>
  <pageMargins left="0.7" right="0.7" top="0.75" bottom="0.75" header="0.3" footer="0.3"/>
  <pageSetup paperSize="9" scale="61" orientation="portrait" r:id="rId1"/>
  <colBreaks count="1" manualBreakCount="1">
    <brk id="14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/>
    <pageSetUpPr fitToPage="1"/>
  </sheetPr>
  <dimension ref="A1:R35"/>
  <sheetViews>
    <sheetView zoomScale="70" zoomScaleNormal="70" workbookViewId="0">
      <selection activeCell="Q24" sqref="Q24"/>
    </sheetView>
  </sheetViews>
  <sheetFormatPr defaultRowHeight="16.5"/>
  <cols>
    <col min="15" max="15" width="9" style="137"/>
  </cols>
  <sheetData>
    <row r="1" spans="1:18" ht="38.25" customHeight="1">
      <c r="A1" s="412" t="s">
        <v>254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181"/>
    </row>
    <row r="2" spans="1:18">
      <c r="A2" s="414" t="s">
        <v>253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182"/>
    </row>
    <row r="3" spans="1:18" ht="18" thickBot="1">
      <c r="A3" s="13"/>
      <c r="B3" s="416" t="s">
        <v>579</v>
      </c>
      <c r="C3" s="416"/>
      <c r="D3" s="416"/>
      <c r="E3" s="15" t="s">
        <v>6</v>
      </c>
      <c r="F3" s="15" t="s">
        <v>7</v>
      </c>
      <c r="G3" s="418" t="s">
        <v>8</v>
      </c>
      <c r="H3" s="418"/>
      <c r="I3" s="15" t="s">
        <v>7</v>
      </c>
      <c r="J3" s="15" t="s">
        <v>6</v>
      </c>
      <c r="K3" s="416" t="s">
        <v>9</v>
      </c>
      <c r="L3" s="416"/>
      <c r="M3" s="417"/>
      <c r="N3" s="62"/>
      <c r="O3" s="122"/>
      <c r="P3" s="12"/>
      <c r="Q3" s="12"/>
      <c r="R3" s="12"/>
    </row>
    <row r="5" spans="1:18">
      <c r="A5" s="55" t="s">
        <v>3</v>
      </c>
      <c r="B5" s="55" t="s">
        <v>4</v>
      </c>
      <c r="C5" s="55" t="s">
        <v>0</v>
      </c>
      <c r="D5" s="55"/>
      <c r="E5" s="55"/>
      <c r="F5" s="55"/>
      <c r="G5" s="55"/>
      <c r="H5" s="55"/>
      <c r="I5" s="55"/>
      <c r="J5" s="55"/>
      <c r="K5" s="55"/>
      <c r="L5" s="55" t="s">
        <v>0</v>
      </c>
      <c r="M5" s="55" t="s">
        <v>4</v>
      </c>
      <c r="N5" s="55" t="s">
        <v>3</v>
      </c>
      <c r="O5" s="122"/>
    </row>
    <row r="6" spans="1:18" ht="17.25" customHeight="1">
      <c r="A6" s="602" t="s">
        <v>252</v>
      </c>
      <c r="B6" s="603"/>
      <c r="C6" s="604"/>
      <c r="D6" s="2"/>
      <c r="L6" s="602" t="s">
        <v>252</v>
      </c>
      <c r="M6" s="608"/>
      <c r="N6" s="609"/>
      <c r="O6" s="307"/>
    </row>
    <row r="7" spans="1:18" ht="17.25" customHeight="1">
      <c r="A7" s="605"/>
      <c r="B7" s="606"/>
      <c r="C7" s="607"/>
      <c r="D7" s="6"/>
      <c r="K7" s="8"/>
      <c r="L7" s="610"/>
      <c r="M7" s="611"/>
      <c r="N7" s="612"/>
      <c r="O7" s="307"/>
      <c r="P7" s="292" t="s">
        <v>2</v>
      </c>
      <c r="Q7" s="292" t="s">
        <v>1</v>
      </c>
    </row>
    <row r="8" spans="1:18">
      <c r="A8" s="55"/>
      <c r="B8" s="55"/>
      <c r="C8" s="55"/>
      <c r="D8" s="4"/>
      <c r="K8" s="3"/>
      <c r="L8" s="480"/>
      <c r="M8" s="480"/>
      <c r="N8" s="480"/>
      <c r="O8" s="122"/>
      <c r="P8" s="292">
        <v>9</v>
      </c>
      <c r="Q8" s="89" t="s">
        <v>251</v>
      </c>
      <c r="R8">
        <v>1</v>
      </c>
    </row>
    <row r="9" spans="1:18">
      <c r="D9" s="4"/>
      <c r="E9" s="9"/>
      <c r="J9" s="8"/>
      <c r="K9" s="3"/>
      <c r="L9" s="481"/>
      <c r="M9" s="481"/>
      <c r="N9" s="481"/>
      <c r="O9" s="122"/>
      <c r="P9" s="292">
        <v>8</v>
      </c>
      <c r="Q9" s="87" t="s">
        <v>83</v>
      </c>
      <c r="R9">
        <v>2</v>
      </c>
    </row>
    <row r="10" spans="1:18" ht="16.5" customHeight="1">
      <c r="A10" s="478">
        <v>1</v>
      </c>
      <c r="B10" s="613" t="str">
        <f>VLOOKUP(A10,$P$7:Q16,2,FALSE)</f>
        <v>시흥시</v>
      </c>
      <c r="C10" s="614"/>
      <c r="D10" s="11"/>
      <c r="E10" s="4"/>
      <c r="J10" s="3"/>
      <c r="K10" s="2"/>
      <c r="L10" s="650" t="str">
        <f>VLOOKUP(N10,$P$7:Q27,2,FALSE)</f>
        <v>화성시</v>
      </c>
      <c r="M10" s="651"/>
      <c r="N10" s="652">
        <v>5</v>
      </c>
      <c r="O10" s="122"/>
      <c r="P10" s="292">
        <v>6</v>
      </c>
      <c r="Q10" s="87" t="s">
        <v>130</v>
      </c>
      <c r="R10">
        <v>3</v>
      </c>
    </row>
    <row r="11" spans="1:18" ht="16.5" customHeight="1">
      <c r="A11" s="479"/>
      <c r="B11" s="615"/>
      <c r="C11" s="616"/>
      <c r="D11" s="8"/>
      <c r="E11" s="4"/>
      <c r="J11" s="3"/>
      <c r="L11" s="653"/>
      <c r="M11" s="654"/>
      <c r="N11" s="655"/>
      <c r="O11" s="122"/>
      <c r="P11" s="292">
        <v>7</v>
      </c>
      <c r="Q11" s="87" t="s">
        <v>148</v>
      </c>
      <c r="R11">
        <v>4</v>
      </c>
    </row>
    <row r="12" spans="1:18">
      <c r="A12" s="55"/>
      <c r="B12" s="55"/>
      <c r="C12" s="63"/>
      <c r="D12" s="578" t="s">
        <v>580</v>
      </c>
      <c r="E12" s="579"/>
      <c r="J12" s="580" t="s">
        <v>588</v>
      </c>
      <c r="K12" s="578"/>
      <c r="L12" s="63"/>
      <c r="M12" s="55"/>
      <c r="N12" s="55"/>
      <c r="O12" s="122"/>
      <c r="P12" s="292">
        <v>4</v>
      </c>
      <c r="Q12" s="87" t="s">
        <v>87</v>
      </c>
      <c r="R12">
        <v>5</v>
      </c>
    </row>
    <row r="13" spans="1:18">
      <c r="C13" s="63"/>
      <c r="D13" s="578"/>
      <c r="E13" s="579"/>
      <c r="F13" s="9"/>
      <c r="I13" s="8"/>
      <c r="J13" s="580"/>
      <c r="K13" s="578"/>
      <c r="L13" s="63"/>
      <c r="P13" s="292">
        <v>1</v>
      </c>
      <c r="Q13" s="87" t="s">
        <v>86</v>
      </c>
      <c r="R13">
        <v>6</v>
      </c>
    </row>
    <row r="14" spans="1:18" ht="16.5" customHeight="1">
      <c r="A14" s="602" t="s">
        <v>252</v>
      </c>
      <c r="B14" s="603"/>
      <c r="C14" s="604"/>
      <c r="E14" s="4"/>
      <c r="F14" s="4"/>
      <c r="I14" s="3"/>
      <c r="J14" s="3"/>
      <c r="L14" s="613" t="str">
        <f>VLOOKUP(N14,$P$7:Q31,2,FALSE)</f>
        <v>군포시</v>
      </c>
      <c r="M14" s="614"/>
      <c r="N14" s="478">
        <v>6</v>
      </c>
      <c r="O14" s="122"/>
      <c r="P14" s="292">
        <v>3</v>
      </c>
      <c r="Q14" s="87" t="s">
        <v>88</v>
      </c>
      <c r="R14">
        <v>7</v>
      </c>
    </row>
    <row r="15" spans="1:18" ht="16.5" customHeight="1">
      <c r="A15" s="605"/>
      <c r="B15" s="606"/>
      <c r="C15" s="607"/>
      <c r="D15" s="6"/>
      <c r="E15" s="4"/>
      <c r="F15" s="4"/>
      <c r="I15" s="3"/>
      <c r="J15" s="3"/>
      <c r="K15" s="8"/>
      <c r="L15" s="615"/>
      <c r="M15" s="616"/>
      <c r="N15" s="479"/>
      <c r="O15" s="122"/>
      <c r="P15" s="292">
        <v>2</v>
      </c>
      <c r="Q15" s="87" t="s">
        <v>168</v>
      </c>
      <c r="R15">
        <v>8</v>
      </c>
    </row>
    <row r="16" spans="1:18">
      <c r="A16" s="480"/>
      <c r="B16" s="480"/>
      <c r="C16" s="480"/>
      <c r="D16" s="64"/>
      <c r="E16" s="5"/>
      <c r="F16" s="4"/>
      <c r="G16" s="10"/>
      <c r="I16" s="3"/>
      <c r="J16" s="2"/>
      <c r="K16" s="3"/>
      <c r="L16" s="503" t="s">
        <v>589</v>
      </c>
      <c r="M16" s="503"/>
      <c r="N16" s="503"/>
      <c r="O16" s="308"/>
      <c r="P16" s="292">
        <v>5</v>
      </c>
      <c r="Q16" s="87" t="s">
        <v>90</v>
      </c>
      <c r="R16">
        <v>9</v>
      </c>
    </row>
    <row r="17" spans="1:17">
      <c r="A17" s="481"/>
      <c r="B17" s="481"/>
      <c r="C17" s="481"/>
      <c r="D17" s="4"/>
      <c r="F17" s="4"/>
      <c r="G17" s="3"/>
      <c r="I17" s="3"/>
      <c r="K17" s="3"/>
      <c r="L17" s="504"/>
      <c r="M17" s="504"/>
      <c r="N17" s="504"/>
      <c r="O17" s="308"/>
      <c r="P17" s="12"/>
      <c r="Q17" s="67"/>
    </row>
    <row r="18" spans="1:17" ht="16.5" customHeight="1">
      <c r="A18" s="409">
        <v>2</v>
      </c>
      <c r="B18" s="613" t="str">
        <f>VLOOKUP(A18,$P$7:Q38,2,FALSE)</f>
        <v>하남시</v>
      </c>
      <c r="C18" s="614"/>
      <c r="D18" s="11"/>
      <c r="F18" s="4"/>
      <c r="I18" s="3"/>
      <c r="K18" s="3"/>
      <c r="L18" s="613" t="str">
        <f>VLOOKUP(N18,$P$7:Q35,2,FALSE)</f>
        <v>김포시</v>
      </c>
      <c r="M18" s="614"/>
      <c r="N18" s="492">
        <v>7</v>
      </c>
      <c r="O18" s="142"/>
      <c r="P18" s="12"/>
      <c r="Q18" s="12"/>
    </row>
    <row r="19" spans="1:17" ht="16.5" customHeight="1">
      <c r="A19" s="410"/>
      <c r="B19" s="615"/>
      <c r="C19" s="616"/>
      <c r="F19" s="4"/>
      <c r="I19" s="3"/>
      <c r="K19" s="9"/>
      <c r="L19" s="615"/>
      <c r="M19" s="616"/>
      <c r="N19" s="493"/>
      <c r="O19" s="142"/>
      <c r="P19" s="12"/>
      <c r="Q19" s="67"/>
    </row>
    <row r="20" spans="1:17">
      <c r="A20" s="55"/>
      <c r="B20" s="55"/>
      <c r="C20" s="55"/>
      <c r="D20" s="63"/>
      <c r="E20" s="578" t="s">
        <v>581</v>
      </c>
      <c r="F20" s="579"/>
      <c r="G20" s="494" t="s">
        <v>5</v>
      </c>
      <c r="H20" s="495"/>
      <c r="I20" s="580" t="s">
        <v>586</v>
      </c>
      <c r="J20" s="578"/>
      <c r="K20" s="63"/>
      <c r="L20" s="55"/>
      <c r="M20" s="55"/>
      <c r="N20" s="55"/>
      <c r="O20" s="122"/>
      <c r="P20" s="12"/>
      <c r="Q20" s="67"/>
    </row>
    <row r="21" spans="1:17">
      <c r="D21" s="63"/>
      <c r="E21" s="578"/>
      <c r="F21" s="579"/>
      <c r="G21" s="601" t="s">
        <v>289</v>
      </c>
      <c r="H21" s="497"/>
      <c r="I21" s="580"/>
      <c r="J21" s="578"/>
      <c r="K21" s="63"/>
      <c r="P21" s="12"/>
      <c r="Q21" s="67"/>
    </row>
    <row r="22" spans="1:17" ht="16.5" customHeight="1">
      <c r="A22" s="602" t="s">
        <v>252</v>
      </c>
      <c r="B22" s="603"/>
      <c r="C22" s="604"/>
      <c r="F22" s="4"/>
      <c r="G22" s="296"/>
      <c r="H22" s="296"/>
      <c r="I22" s="3"/>
      <c r="L22" s="602" t="s">
        <v>252</v>
      </c>
      <c r="M22" s="608"/>
      <c r="N22" s="609"/>
      <c r="O22" s="307"/>
      <c r="P22" s="12"/>
      <c r="Q22" s="67"/>
    </row>
    <row r="23" spans="1:17" ht="16.5" customHeight="1">
      <c r="A23" s="605"/>
      <c r="B23" s="606"/>
      <c r="C23" s="607"/>
      <c r="D23" s="6"/>
      <c r="F23" s="4"/>
      <c r="I23" s="3"/>
      <c r="K23" s="6"/>
      <c r="L23" s="610"/>
      <c r="M23" s="611"/>
      <c r="N23" s="612"/>
      <c r="O23" s="307"/>
    </row>
    <row r="24" spans="1:17">
      <c r="A24" s="503"/>
      <c r="B24" s="503"/>
      <c r="C24" s="503"/>
      <c r="D24" s="4"/>
      <c r="F24" s="4"/>
      <c r="I24" s="3"/>
      <c r="K24" s="3"/>
      <c r="L24" s="578"/>
      <c r="M24" s="578"/>
      <c r="N24" s="578"/>
      <c r="O24" s="289"/>
    </row>
    <row r="25" spans="1:17">
      <c r="A25" s="504"/>
      <c r="B25" s="504"/>
      <c r="C25" s="504"/>
      <c r="D25" s="4"/>
      <c r="E25" s="9"/>
      <c r="F25" s="4"/>
      <c r="I25" s="3"/>
      <c r="J25" s="8"/>
      <c r="K25" s="3"/>
      <c r="L25" s="578"/>
      <c r="M25" s="578"/>
      <c r="N25" s="578"/>
      <c r="O25" s="289"/>
    </row>
    <row r="26" spans="1:17" ht="16.5" customHeight="1">
      <c r="A26" s="478">
        <v>3</v>
      </c>
      <c r="B26" s="613" t="str">
        <f>VLOOKUP(A26,$P$7:Q46,2,FALSE)</f>
        <v>안산시</v>
      </c>
      <c r="C26" s="614"/>
      <c r="D26" s="11"/>
      <c r="E26" s="4"/>
      <c r="F26" s="4"/>
      <c r="I26" s="3"/>
      <c r="J26" s="3"/>
      <c r="K26" s="11"/>
      <c r="L26" s="613" t="str">
        <f>VLOOKUP(N26,$P$7:Q43,2,FALSE)</f>
        <v>광주시</v>
      </c>
      <c r="M26" s="614"/>
      <c r="N26" s="478">
        <v>8</v>
      </c>
      <c r="O26" s="122"/>
    </row>
    <row r="27" spans="1:17" ht="16.5" customHeight="1">
      <c r="A27" s="479"/>
      <c r="B27" s="615"/>
      <c r="C27" s="616"/>
      <c r="E27" s="4"/>
      <c r="F27" s="4"/>
      <c r="I27" s="3"/>
      <c r="J27" s="3"/>
      <c r="L27" s="615"/>
      <c r="M27" s="616"/>
      <c r="N27" s="479"/>
      <c r="O27" s="122"/>
    </row>
    <row r="28" spans="1:17">
      <c r="A28" s="55"/>
      <c r="B28" s="55"/>
      <c r="C28" s="63"/>
      <c r="D28" s="578" t="s">
        <v>582</v>
      </c>
      <c r="E28" s="579"/>
      <c r="F28" s="5"/>
      <c r="I28" s="3"/>
      <c r="J28" s="580" t="s">
        <v>587</v>
      </c>
      <c r="K28" s="578"/>
      <c r="L28" s="63"/>
      <c r="M28" s="55"/>
      <c r="N28" s="55"/>
      <c r="O28" s="122"/>
    </row>
    <row r="29" spans="1:17">
      <c r="C29" s="63"/>
      <c r="D29" s="578"/>
      <c r="E29" s="579"/>
      <c r="I29" s="7"/>
      <c r="J29" s="580"/>
      <c r="K29" s="578"/>
      <c r="L29" s="63"/>
    </row>
    <row r="30" spans="1:17" ht="16.5" customHeight="1">
      <c r="A30" s="478">
        <v>4</v>
      </c>
      <c r="B30" s="613" t="str">
        <f>VLOOKUP(A30,$P$7:Q50,2,FALSE)</f>
        <v>부천시</v>
      </c>
      <c r="C30" s="614"/>
      <c r="E30" s="4"/>
      <c r="J30" s="3"/>
      <c r="L30" s="613" t="str">
        <f>VLOOKUP(N30,$P$7:Q47,2,FALSE)</f>
        <v>고양시</v>
      </c>
      <c r="M30" s="614"/>
      <c r="N30" s="478">
        <v>9</v>
      </c>
      <c r="O30" s="122"/>
    </row>
    <row r="31" spans="1:17" ht="16.5" customHeight="1" thickBot="1">
      <c r="A31" s="479"/>
      <c r="B31" s="615"/>
      <c r="C31" s="616"/>
      <c r="D31" s="6"/>
      <c r="E31" s="4"/>
      <c r="J31" s="3"/>
      <c r="K31" s="6"/>
      <c r="L31" s="615"/>
      <c r="M31" s="616"/>
      <c r="N31" s="479"/>
      <c r="O31" s="122"/>
    </row>
    <row r="32" spans="1:17" ht="17.25" thickBot="1">
      <c r="A32" s="480"/>
      <c r="B32" s="480"/>
      <c r="C32" s="480"/>
      <c r="D32" s="4"/>
      <c r="E32" s="5"/>
      <c r="G32" s="617" t="s">
        <v>583</v>
      </c>
      <c r="H32" s="618"/>
      <c r="J32" s="2"/>
      <c r="K32" s="65"/>
      <c r="L32" s="503"/>
      <c r="M32" s="503"/>
      <c r="N32" s="55"/>
      <c r="O32" s="122"/>
    </row>
    <row r="33" spans="1:15" ht="17.25" thickBot="1">
      <c r="A33" s="481"/>
      <c r="B33" s="481"/>
      <c r="C33" s="481"/>
      <c r="D33" s="4"/>
      <c r="G33" s="619">
        <v>44842.416666666664</v>
      </c>
      <c r="H33" s="620"/>
      <c r="K33" s="3"/>
      <c r="L33" s="504"/>
      <c r="M33" s="504"/>
    </row>
    <row r="34" spans="1:15" ht="16.5" customHeight="1" thickBot="1">
      <c r="A34" s="602" t="s">
        <v>252</v>
      </c>
      <c r="B34" s="603"/>
      <c r="C34" s="604"/>
      <c r="D34" s="11"/>
      <c r="F34" s="621" t="s">
        <v>584</v>
      </c>
      <c r="G34" s="622"/>
      <c r="H34" s="621" t="s">
        <v>585</v>
      </c>
      <c r="I34" s="622"/>
      <c r="K34" s="2"/>
      <c r="L34" s="602" t="s">
        <v>252</v>
      </c>
      <c r="M34" s="608"/>
      <c r="N34" s="609"/>
      <c r="O34" s="307"/>
    </row>
    <row r="35" spans="1:15" ht="16.5" customHeight="1">
      <c r="A35" s="605"/>
      <c r="B35" s="606"/>
      <c r="C35" s="607"/>
      <c r="L35" s="610"/>
      <c r="M35" s="611"/>
      <c r="N35" s="612"/>
      <c r="O35" s="307"/>
    </row>
  </sheetData>
  <mergeCells count="49">
    <mergeCell ref="L8:N9"/>
    <mergeCell ref="A10:A11"/>
    <mergeCell ref="N10:N11"/>
    <mergeCell ref="A1:N1"/>
    <mergeCell ref="A2:N2"/>
    <mergeCell ref="B3:D3"/>
    <mergeCell ref="G3:H3"/>
    <mergeCell ref="K3:M3"/>
    <mergeCell ref="A6:C7"/>
    <mergeCell ref="L10:M11"/>
    <mergeCell ref="N14:N15"/>
    <mergeCell ref="A16:C17"/>
    <mergeCell ref="L16:N17"/>
    <mergeCell ref="A18:A19"/>
    <mergeCell ref="N18:N19"/>
    <mergeCell ref="L14:M15"/>
    <mergeCell ref="L18:M19"/>
    <mergeCell ref="A30:A31"/>
    <mergeCell ref="N30:N31"/>
    <mergeCell ref="A24:C25"/>
    <mergeCell ref="L24:N25"/>
    <mergeCell ref="A26:A27"/>
    <mergeCell ref="B26:C27"/>
    <mergeCell ref="B30:C31"/>
    <mergeCell ref="L26:M27"/>
    <mergeCell ref="L30:M31"/>
    <mergeCell ref="J28:K29"/>
    <mergeCell ref="A22:C23"/>
    <mergeCell ref="A14:C15"/>
    <mergeCell ref="A34:C35"/>
    <mergeCell ref="L6:N7"/>
    <mergeCell ref="L22:N23"/>
    <mergeCell ref="L34:N35"/>
    <mergeCell ref="B10:C11"/>
    <mergeCell ref="A32:C33"/>
    <mergeCell ref="G32:H32"/>
    <mergeCell ref="L32:M33"/>
    <mergeCell ref="G33:H33"/>
    <mergeCell ref="F34:G34"/>
    <mergeCell ref="H34:I34"/>
    <mergeCell ref="N26:N27"/>
    <mergeCell ref="D28:E29"/>
    <mergeCell ref="B18:C19"/>
    <mergeCell ref="E20:F21"/>
    <mergeCell ref="G20:H20"/>
    <mergeCell ref="I20:J21"/>
    <mergeCell ref="G21:H21"/>
    <mergeCell ref="D12:E13"/>
    <mergeCell ref="J12:K13"/>
  </mergeCells>
  <phoneticPr fontId="1" type="noConversion"/>
  <pageMargins left="0.7" right="0.7" top="0.75" bottom="0.75" header="0.3" footer="0.3"/>
  <pageSetup paperSize="9" scale="6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R19"/>
  <sheetViews>
    <sheetView topLeftCell="A4" zoomScale="70" zoomScaleNormal="70" workbookViewId="0">
      <selection activeCell="B10" sqref="B10:C11"/>
    </sheetView>
  </sheetViews>
  <sheetFormatPr defaultRowHeight="16.5"/>
  <cols>
    <col min="1" max="1" width="5" customWidth="1"/>
    <col min="2" max="2" width="8.75" customWidth="1"/>
    <col min="3" max="3" width="13.75" customWidth="1"/>
    <col min="4" max="4" width="10.25" customWidth="1"/>
    <col min="5" max="6" width="11.125" customWidth="1"/>
    <col min="7" max="8" width="9.125" customWidth="1"/>
    <col min="9" max="9" width="13.75" customWidth="1"/>
    <col min="10" max="10" width="11.75" customWidth="1"/>
    <col min="11" max="11" width="11.375" customWidth="1"/>
    <col min="12" max="12" width="13.75" customWidth="1"/>
    <col min="13" max="13" width="8.75" customWidth="1"/>
    <col min="14" max="14" width="5" customWidth="1"/>
    <col min="15" max="15" width="5" style="137" customWidth="1"/>
  </cols>
  <sheetData>
    <row r="1" spans="1:18" ht="39.75" customHeight="1">
      <c r="A1" s="637" t="s">
        <v>293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309"/>
    </row>
    <row r="2" spans="1:18" ht="27.75" customHeight="1">
      <c r="A2" s="639" t="s">
        <v>253</v>
      </c>
      <c r="B2" s="640"/>
      <c r="C2" s="640"/>
      <c r="D2" s="640"/>
      <c r="E2" s="640"/>
      <c r="F2" s="640"/>
      <c r="G2" s="640"/>
      <c r="H2" s="640"/>
      <c r="I2" s="640"/>
      <c r="J2" s="640"/>
      <c r="K2" s="640"/>
      <c r="L2" s="640"/>
      <c r="M2" s="640"/>
      <c r="N2" s="640"/>
      <c r="O2" s="310"/>
    </row>
    <row r="3" spans="1:18" ht="27.75" customHeight="1" thickBot="1">
      <c r="A3" s="17"/>
      <c r="B3" s="641" t="s">
        <v>77</v>
      </c>
      <c r="C3" s="641"/>
      <c r="D3" s="642"/>
      <c r="E3" s="18" t="s">
        <v>78</v>
      </c>
      <c r="F3" s="18"/>
      <c r="G3" s="643" t="s">
        <v>79</v>
      </c>
      <c r="H3" s="643"/>
      <c r="I3" s="18"/>
      <c r="J3" s="18" t="s">
        <v>78</v>
      </c>
      <c r="K3" s="641" t="s">
        <v>77</v>
      </c>
      <c r="L3" s="641"/>
      <c r="M3" s="642"/>
      <c r="N3" s="19"/>
      <c r="O3" s="122"/>
      <c r="P3" s="12"/>
      <c r="Q3" s="12"/>
      <c r="R3" s="12"/>
    </row>
    <row r="4" spans="1:18" ht="27.75" customHeight="1"/>
    <row r="5" spans="1:18" ht="27.75" customHeight="1">
      <c r="A5" s="12" t="s">
        <v>80</v>
      </c>
      <c r="B5" s="12" t="s">
        <v>81</v>
      </c>
      <c r="C5" s="12" t="s">
        <v>91</v>
      </c>
      <c r="D5" s="12"/>
      <c r="E5" s="12"/>
      <c r="F5" s="12"/>
      <c r="G5" s="12"/>
      <c r="H5" s="12"/>
      <c r="I5" s="12"/>
      <c r="J5" s="12"/>
      <c r="K5" s="12"/>
      <c r="L5" s="12" t="s">
        <v>91</v>
      </c>
      <c r="M5" s="12" t="s">
        <v>81</v>
      </c>
      <c r="N5" s="12" t="s">
        <v>80</v>
      </c>
      <c r="O5" s="122"/>
    </row>
    <row r="6" spans="1:18" ht="27.75" customHeight="1">
      <c r="A6" s="623">
        <v>1</v>
      </c>
      <c r="B6" s="625" t="str">
        <f>VLOOKUP(A6,$P$7:Q19,2,FALSE)</f>
        <v>부천시</v>
      </c>
      <c r="C6" s="626"/>
      <c r="D6" s="20"/>
      <c r="E6" s="21"/>
      <c r="F6" s="21"/>
      <c r="G6" s="21"/>
      <c r="H6" s="21"/>
      <c r="I6" s="21"/>
      <c r="J6" s="21"/>
      <c r="K6" s="21"/>
      <c r="L6" s="625" t="str">
        <f>VLOOKUP(N6,$P$7:Q19,2,FALSE)</f>
        <v>안산시</v>
      </c>
      <c r="M6" s="626"/>
      <c r="N6" s="623">
        <v>8</v>
      </c>
      <c r="O6" s="122"/>
    </row>
    <row r="7" spans="1:18" ht="27.75" customHeight="1" thickBot="1">
      <c r="A7" s="624"/>
      <c r="B7" s="627"/>
      <c r="C7" s="628"/>
      <c r="D7" s="22"/>
      <c r="E7" s="21"/>
      <c r="F7" s="21"/>
      <c r="G7" s="21"/>
      <c r="H7" s="21"/>
      <c r="I7" s="21"/>
      <c r="J7" s="21"/>
      <c r="K7" s="23"/>
      <c r="L7" s="627"/>
      <c r="M7" s="628"/>
      <c r="N7" s="624"/>
      <c r="O7" s="122"/>
      <c r="P7" s="291" t="s">
        <v>82</v>
      </c>
      <c r="Q7" s="291" t="s">
        <v>13</v>
      </c>
    </row>
    <row r="8" spans="1:18" ht="27.75" customHeight="1">
      <c r="A8" s="634" t="s">
        <v>309</v>
      </c>
      <c r="B8" s="634"/>
      <c r="C8" s="634"/>
      <c r="D8" s="631"/>
      <c r="E8" s="21"/>
      <c r="F8" s="21"/>
      <c r="G8" s="21"/>
      <c r="H8" s="21"/>
      <c r="I8" s="21"/>
      <c r="J8" s="21"/>
      <c r="K8" s="633"/>
      <c r="L8" s="629" t="s">
        <v>309</v>
      </c>
      <c r="M8" s="629"/>
      <c r="N8" s="629"/>
      <c r="O8" s="308"/>
      <c r="P8" s="26">
        <v>6</v>
      </c>
      <c r="Q8" s="26" t="s">
        <v>83</v>
      </c>
      <c r="R8">
        <v>1</v>
      </c>
    </row>
    <row r="9" spans="1:18" ht="27.75" customHeight="1">
      <c r="A9" s="634"/>
      <c r="B9" s="634"/>
      <c r="C9" s="634"/>
      <c r="D9" s="631"/>
      <c r="E9" s="27"/>
      <c r="F9" s="21"/>
      <c r="G9" s="21"/>
      <c r="H9" s="21"/>
      <c r="I9" s="21"/>
      <c r="J9" s="23"/>
      <c r="K9" s="633"/>
      <c r="L9" s="630"/>
      <c r="M9" s="630"/>
      <c r="N9" s="630"/>
      <c r="O9" s="308"/>
      <c r="P9" s="292">
        <v>4</v>
      </c>
      <c r="Q9" s="292" t="s">
        <v>84</v>
      </c>
      <c r="R9">
        <v>2</v>
      </c>
    </row>
    <row r="10" spans="1:18" ht="27.75" customHeight="1">
      <c r="A10" s="623">
        <v>2</v>
      </c>
      <c r="B10" s="650" t="str">
        <f>VLOOKUP(A10,$P$7:Q19,2,FALSE)</f>
        <v>화성시</v>
      </c>
      <c r="C10" s="651"/>
      <c r="D10" s="29"/>
      <c r="E10" s="30"/>
      <c r="F10" s="21"/>
      <c r="G10" s="21"/>
      <c r="H10" s="21"/>
      <c r="I10" s="21"/>
      <c r="J10" s="31"/>
      <c r="K10" s="20"/>
      <c r="L10" s="625" t="str">
        <f>VLOOKUP(N10,$P$7:Q19,2,FALSE)</f>
        <v>수원시</v>
      </c>
      <c r="M10" s="626"/>
      <c r="N10" s="623">
        <v>7</v>
      </c>
      <c r="O10" s="122"/>
      <c r="P10" s="292">
        <v>7</v>
      </c>
      <c r="Q10" s="292" t="s">
        <v>85</v>
      </c>
      <c r="R10">
        <v>3</v>
      </c>
    </row>
    <row r="11" spans="1:18" ht="27.75" customHeight="1">
      <c r="A11" s="624"/>
      <c r="B11" s="653"/>
      <c r="C11" s="654"/>
      <c r="D11" s="23"/>
      <c r="E11" s="30"/>
      <c r="F11" s="632" t="s">
        <v>590</v>
      </c>
      <c r="G11" s="634"/>
      <c r="H11" s="634"/>
      <c r="I11" s="634"/>
      <c r="J11" s="31"/>
      <c r="K11" s="21"/>
      <c r="L11" s="627"/>
      <c r="M11" s="628"/>
      <c r="N11" s="624"/>
      <c r="O11" s="122"/>
      <c r="P11" s="292">
        <v>5</v>
      </c>
      <c r="Q11" s="292" t="s">
        <v>86</v>
      </c>
      <c r="R11">
        <v>4</v>
      </c>
    </row>
    <row r="12" spans="1:18" ht="27.75" customHeight="1">
      <c r="A12" s="32"/>
      <c r="B12" s="32"/>
      <c r="C12" s="21"/>
      <c r="D12" s="634" t="s">
        <v>310</v>
      </c>
      <c r="E12" s="635"/>
      <c r="F12" s="634"/>
      <c r="G12" s="634"/>
      <c r="H12" s="634"/>
      <c r="I12" s="634"/>
      <c r="J12" s="636" t="s">
        <v>310</v>
      </c>
      <c r="K12" s="634"/>
      <c r="L12" s="21"/>
      <c r="M12" s="32"/>
      <c r="N12" s="32"/>
      <c r="O12" s="122"/>
      <c r="P12" s="292">
        <v>1</v>
      </c>
      <c r="Q12" s="292" t="s">
        <v>87</v>
      </c>
      <c r="R12">
        <v>5</v>
      </c>
    </row>
    <row r="13" spans="1:18" ht="27.75" customHeight="1">
      <c r="A13" s="21"/>
      <c r="B13" s="21"/>
      <c r="C13" s="21"/>
      <c r="D13" s="634"/>
      <c r="E13" s="635"/>
      <c r="F13" s="23"/>
      <c r="G13" s="33"/>
      <c r="H13" s="33"/>
      <c r="I13" s="33"/>
      <c r="J13" s="636"/>
      <c r="K13" s="634"/>
      <c r="L13" s="21"/>
      <c r="M13" s="21"/>
      <c r="N13" s="21"/>
      <c r="P13" s="292">
        <v>8</v>
      </c>
      <c r="Q13" s="292" t="s">
        <v>88</v>
      </c>
      <c r="R13">
        <v>6</v>
      </c>
    </row>
    <row r="14" spans="1:18" ht="27.75" customHeight="1">
      <c r="A14" s="623">
        <v>3</v>
      </c>
      <c r="B14" s="625" t="str">
        <f>VLOOKUP(A14,$P$7:Q19,2,FALSE)</f>
        <v>오산시</v>
      </c>
      <c r="C14" s="626"/>
      <c r="D14" s="21"/>
      <c r="E14" s="30"/>
      <c r="F14" s="21"/>
      <c r="G14" s="21"/>
      <c r="H14" s="21"/>
      <c r="I14" s="21"/>
      <c r="J14" s="31"/>
      <c r="K14" s="21"/>
      <c r="L14" s="625" t="str">
        <f>VLOOKUP(N14,$P$7:Q19,2,FALSE)</f>
        <v>광주시</v>
      </c>
      <c r="M14" s="626"/>
      <c r="N14" s="623">
        <v>6</v>
      </c>
      <c r="O14" s="122"/>
      <c r="P14" s="292">
        <v>3</v>
      </c>
      <c r="Q14" s="292" t="s">
        <v>89</v>
      </c>
      <c r="R14">
        <v>7</v>
      </c>
    </row>
    <row r="15" spans="1:18" ht="27.75" customHeight="1">
      <c r="A15" s="624"/>
      <c r="B15" s="627"/>
      <c r="C15" s="628"/>
      <c r="D15" s="22"/>
      <c r="E15" s="30"/>
      <c r="F15" s="21"/>
      <c r="G15" s="21"/>
      <c r="H15" s="21"/>
      <c r="I15" s="21"/>
      <c r="J15" s="31"/>
      <c r="K15" s="23"/>
      <c r="L15" s="627"/>
      <c r="M15" s="628"/>
      <c r="N15" s="624"/>
      <c r="O15" s="122"/>
      <c r="P15" s="292">
        <v>2</v>
      </c>
      <c r="Q15" s="292" t="s">
        <v>90</v>
      </c>
      <c r="R15">
        <v>8</v>
      </c>
    </row>
    <row r="16" spans="1:18" ht="27.75" customHeight="1">
      <c r="A16" s="629" t="s">
        <v>301</v>
      </c>
      <c r="B16" s="629"/>
      <c r="C16" s="629"/>
      <c r="D16" s="631"/>
      <c r="E16" s="35"/>
      <c r="F16" s="21"/>
      <c r="G16" s="632" t="s">
        <v>591</v>
      </c>
      <c r="H16" s="632"/>
      <c r="I16" s="21"/>
      <c r="J16" s="20"/>
      <c r="K16" s="633"/>
      <c r="L16" s="629" t="s">
        <v>289</v>
      </c>
      <c r="M16" s="629"/>
      <c r="N16" s="629"/>
      <c r="O16" s="308"/>
      <c r="P16" s="12"/>
      <c r="Q16" s="12"/>
    </row>
    <row r="17" spans="1:17" ht="27.75" customHeight="1">
      <c r="A17" s="630"/>
      <c r="B17" s="630"/>
      <c r="C17" s="630"/>
      <c r="D17" s="631"/>
      <c r="E17" s="21"/>
      <c r="F17" s="21"/>
      <c r="G17" s="632"/>
      <c r="H17" s="632"/>
      <c r="I17" s="21"/>
      <c r="J17" s="21"/>
      <c r="K17" s="633"/>
      <c r="L17" s="630"/>
      <c r="M17" s="630"/>
      <c r="N17" s="630"/>
      <c r="O17" s="308"/>
      <c r="P17" s="12"/>
      <c r="Q17" s="12"/>
    </row>
    <row r="18" spans="1:17" ht="27.75" customHeight="1">
      <c r="A18" s="623">
        <v>4</v>
      </c>
      <c r="B18" s="625" t="str">
        <f>VLOOKUP(A18,$P$7:Q22,2,FALSE)</f>
        <v>남양주시</v>
      </c>
      <c r="C18" s="626"/>
      <c r="D18" s="29"/>
      <c r="E18" s="21"/>
      <c r="F18" s="21"/>
      <c r="G18" s="21"/>
      <c r="H18" s="21"/>
      <c r="I18" s="21"/>
      <c r="J18" s="21"/>
      <c r="K18" s="31"/>
      <c r="L18" s="625" t="str">
        <f>VLOOKUP(N18,$P$7:Q19,2,FALSE)</f>
        <v>시흥시</v>
      </c>
      <c r="M18" s="626"/>
      <c r="N18" s="623">
        <v>5</v>
      </c>
      <c r="O18" s="122"/>
      <c r="P18" s="12"/>
      <c r="Q18" s="12"/>
    </row>
    <row r="19" spans="1:17" ht="27.75" customHeight="1">
      <c r="A19" s="624"/>
      <c r="B19" s="627"/>
      <c r="C19" s="628"/>
      <c r="D19" s="21"/>
      <c r="E19" s="21"/>
      <c r="F19" s="21"/>
      <c r="G19" s="21"/>
      <c r="H19" s="21"/>
      <c r="I19" s="21"/>
      <c r="J19" s="21"/>
      <c r="K19" s="27"/>
      <c r="L19" s="627"/>
      <c r="M19" s="628"/>
      <c r="N19" s="624"/>
      <c r="O19" s="122"/>
      <c r="P19" s="12"/>
      <c r="Q19" s="12"/>
    </row>
  </sheetData>
  <mergeCells count="33">
    <mergeCell ref="A1:N1"/>
    <mergeCell ref="A2:N2"/>
    <mergeCell ref="B3:D3"/>
    <mergeCell ref="G3:H3"/>
    <mergeCell ref="K3:M3"/>
    <mergeCell ref="N6:N7"/>
    <mergeCell ref="A8:C9"/>
    <mergeCell ref="D8:D9"/>
    <mergeCell ref="K8:K9"/>
    <mergeCell ref="L8:N9"/>
    <mergeCell ref="A6:A7"/>
    <mergeCell ref="F11:I12"/>
    <mergeCell ref="D12:E13"/>
    <mergeCell ref="J12:K13"/>
    <mergeCell ref="A14:A15"/>
    <mergeCell ref="N14:N15"/>
    <mergeCell ref="A10:A11"/>
    <mergeCell ref="N18:N19"/>
    <mergeCell ref="B6:C7"/>
    <mergeCell ref="B10:C11"/>
    <mergeCell ref="B14:C15"/>
    <mergeCell ref="B18:C19"/>
    <mergeCell ref="L6:M7"/>
    <mergeCell ref="L10:M11"/>
    <mergeCell ref="L14:M15"/>
    <mergeCell ref="L18:M19"/>
    <mergeCell ref="A16:C17"/>
    <mergeCell ref="D16:D17"/>
    <mergeCell ref="G16:H17"/>
    <mergeCell ref="K16:K17"/>
    <mergeCell ref="L16:N17"/>
    <mergeCell ref="A18:A19"/>
    <mergeCell ref="N10:N11"/>
  </mergeCells>
  <phoneticPr fontId="1" type="noConversion"/>
  <pageMargins left="0.7" right="0.7" top="0.75" bottom="0.75" header="0.3" footer="0.3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F19"/>
  <sheetViews>
    <sheetView zoomScale="70" zoomScaleNormal="70" workbookViewId="0">
      <selection activeCell="E14" sqref="E14"/>
    </sheetView>
  </sheetViews>
  <sheetFormatPr defaultRowHeight="16.5"/>
  <cols>
    <col min="1" max="1" width="10.625" style="12" customWidth="1"/>
    <col min="2" max="2" width="14.125" style="12" customWidth="1"/>
    <col min="3" max="3" width="6.875" style="12" customWidth="1"/>
    <col min="4" max="4" width="18.375" style="12" customWidth="1"/>
    <col min="5" max="5" width="89.625" style="12" customWidth="1"/>
    <col min="6" max="6" width="11.25" style="12" customWidth="1"/>
  </cols>
  <sheetData>
    <row r="1" spans="1:6" ht="24.75" customHeight="1">
      <c r="A1" s="396" t="s">
        <v>244</v>
      </c>
      <c r="B1" s="396"/>
      <c r="C1" s="396"/>
      <c r="D1" s="396"/>
      <c r="E1" s="396"/>
      <c r="F1" s="396"/>
    </row>
    <row r="2" spans="1:6">
      <c r="A2" s="396"/>
      <c r="B2" s="396"/>
      <c r="C2" s="396"/>
      <c r="D2" s="396"/>
      <c r="E2" s="396"/>
      <c r="F2" s="396"/>
    </row>
    <row r="3" spans="1:6">
      <c r="A3" s="397"/>
      <c r="B3" s="397"/>
      <c r="C3" s="397"/>
      <c r="D3" s="397"/>
      <c r="E3" s="397"/>
      <c r="F3" s="397"/>
    </row>
    <row r="4" spans="1:6" ht="65.25" customHeight="1">
      <c r="A4" s="320" t="s">
        <v>245</v>
      </c>
      <c r="B4" s="320" t="s">
        <v>11</v>
      </c>
      <c r="C4" s="391" t="s">
        <v>12</v>
      </c>
      <c r="D4" s="392"/>
      <c r="E4" s="320" t="s">
        <v>598</v>
      </c>
      <c r="F4" s="320" t="s">
        <v>16</v>
      </c>
    </row>
    <row r="5" spans="1:6" ht="65.25" customHeight="1">
      <c r="A5" s="321">
        <v>1</v>
      </c>
      <c r="B5" s="322">
        <v>0.55555555555555558</v>
      </c>
      <c r="C5" s="393" t="s">
        <v>246</v>
      </c>
      <c r="D5" s="394"/>
      <c r="E5" s="323" t="s">
        <v>268</v>
      </c>
      <c r="F5" s="321"/>
    </row>
    <row r="6" spans="1:6" ht="65.25" customHeight="1">
      <c r="A6" s="321">
        <v>2</v>
      </c>
      <c r="B6" s="322">
        <v>0.5625</v>
      </c>
      <c r="C6" s="321">
        <v>1</v>
      </c>
      <c r="D6" s="323" t="s">
        <v>599</v>
      </c>
      <c r="E6" s="324" t="s">
        <v>600</v>
      </c>
      <c r="F6" s="321"/>
    </row>
    <row r="7" spans="1:6" ht="65.25" customHeight="1">
      <c r="A7" s="321">
        <v>3</v>
      </c>
      <c r="B7" s="322">
        <v>0.56597222222222221</v>
      </c>
      <c r="C7" s="321">
        <v>2</v>
      </c>
      <c r="D7" s="323" t="s">
        <v>601</v>
      </c>
      <c r="E7" s="324" t="s">
        <v>602</v>
      </c>
      <c r="F7" s="321"/>
    </row>
    <row r="8" spans="1:6" ht="65.25" customHeight="1">
      <c r="A8" s="321">
        <v>4</v>
      </c>
      <c r="B8" s="322">
        <v>0.56944444444444442</v>
      </c>
      <c r="C8" s="321">
        <v>3</v>
      </c>
      <c r="D8" s="323" t="s">
        <v>603</v>
      </c>
      <c r="E8" s="324" t="s">
        <v>604</v>
      </c>
      <c r="F8" s="321"/>
    </row>
    <row r="9" spans="1:6" ht="65.25" customHeight="1">
      <c r="A9" s="321">
        <v>5</v>
      </c>
      <c r="B9" s="322">
        <v>0.57291666666666663</v>
      </c>
      <c r="C9" s="321">
        <v>4</v>
      </c>
      <c r="D9" s="323" t="s">
        <v>605</v>
      </c>
      <c r="E9" s="324" t="s">
        <v>622</v>
      </c>
      <c r="F9" s="321"/>
    </row>
    <row r="10" spans="1:6" ht="65.25" customHeight="1">
      <c r="A10" s="321">
        <v>6</v>
      </c>
      <c r="B10" s="322">
        <v>0.57638888888888895</v>
      </c>
      <c r="C10" s="321">
        <v>5</v>
      </c>
      <c r="D10" s="323" t="s">
        <v>606</v>
      </c>
      <c r="E10" s="324" t="s">
        <v>607</v>
      </c>
      <c r="F10" s="321"/>
    </row>
    <row r="11" spans="1:6" ht="65.25" customHeight="1">
      <c r="A11" s="321">
        <v>7</v>
      </c>
      <c r="B11" s="322">
        <v>0.57986111111111105</v>
      </c>
      <c r="C11" s="321">
        <v>6</v>
      </c>
      <c r="D11" s="323" t="s">
        <v>608</v>
      </c>
      <c r="E11" s="324" t="s">
        <v>625</v>
      </c>
      <c r="F11" s="321"/>
    </row>
    <row r="12" spans="1:6" ht="65.25" customHeight="1">
      <c r="A12" s="321">
        <v>8</v>
      </c>
      <c r="B12" s="322">
        <v>0.58333333333333337</v>
      </c>
      <c r="C12" s="321">
        <v>7</v>
      </c>
      <c r="D12" s="323" t="s">
        <v>609</v>
      </c>
      <c r="E12" s="324" t="s">
        <v>626</v>
      </c>
      <c r="F12" s="321"/>
    </row>
    <row r="13" spans="1:6" ht="65.25" customHeight="1">
      <c r="A13" s="321">
        <v>9</v>
      </c>
      <c r="B13" s="322">
        <v>0.59027777777777779</v>
      </c>
      <c r="C13" s="321">
        <v>8</v>
      </c>
      <c r="D13" s="323" t="s">
        <v>610</v>
      </c>
      <c r="E13" s="324" t="s">
        <v>627</v>
      </c>
      <c r="F13" s="321"/>
    </row>
    <row r="14" spans="1:6" ht="65.25" customHeight="1">
      <c r="A14" s="321">
        <v>10</v>
      </c>
      <c r="B14" s="322">
        <v>0.59375</v>
      </c>
      <c r="C14" s="321">
        <v>9</v>
      </c>
      <c r="D14" s="323" t="s">
        <v>611</v>
      </c>
      <c r="E14" s="324" t="s">
        <v>612</v>
      </c>
      <c r="F14" s="321"/>
    </row>
    <row r="15" spans="1:6" ht="65.25" customHeight="1">
      <c r="A15" s="321">
        <v>11</v>
      </c>
      <c r="B15" s="322">
        <v>0.59722222222222221</v>
      </c>
      <c r="C15" s="321">
        <v>10</v>
      </c>
      <c r="D15" s="325" t="s">
        <v>613</v>
      </c>
      <c r="E15" s="326" t="s">
        <v>266</v>
      </c>
      <c r="F15" s="321"/>
    </row>
    <row r="16" spans="1:6" ht="65.25" customHeight="1">
      <c r="A16" s="321">
        <v>12</v>
      </c>
      <c r="B16" s="322">
        <v>0.60069444444444442</v>
      </c>
      <c r="C16" s="321">
        <v>11</v>
      </c>
      <c r="D16" s="325" t="s">
        <v>614</v>
      </c>
      <c r="E16" s="326" t="s">
        <v>267</v>
      </c>
      <c r="F16" s="321"/>
    </row>
    <row r="17" spans="1:6" ht="65.25" customHeight="1">
      <c r="A17" s="321">
        <v>13</v>
      </c>
      <c r="B17" s="322">
        <v>0.60416666666666663</v>
      </c>
      <c r="C17" s="321">
        <v>12</v>
      </c>
      <c r="D17" s="323" t="s">
        <v>247</v>
      </c>
      <c r="E17" s="324" t="s">
        <v>623</v>
      </c>
      <c r="F17" s="321"/>
    </row>
    <row r="18" spans="1:6" ht="65.25" customHeight="1">
      <c r="A18" s="321">
        <v>14</v>
      </c>
      <c r="B18" s="322">
        <v>0.61111111111111105</v>
      </c>
      <c r="C18" s="321">
        <v>13</v>
      </c>
      <c r="D18" s="323" t="s">
        <v>248</v>
      </c>
      <c r="E18" s="324" t="s">
        <v>628</v>
      </c>
      <c r="F18" s="321"/>
    </row>
    <row r="19" spans="1:6" ht="65.25" customHeight="1">
      <c r="A19" s="321">
        <v>19</v>
      </c>
      <c r="B19" s="322">
        <v>0.63194444444444442</v>
      </c>
      <c r="C19" s="393" t="s">
        <v>249</v>
      </c>
      <c r="D19" s="395"/>
      <c r="E19" s="394"/>
      <c r="F19" s="321"/>
    </row>
  </sheetData>
  <mergeCells count="4">
    <mergeCell ref="C4:D4"/>
    <mergeCell ref="C5:D5"/>
    <mergeCell ref="C19:E19"/>
    <mergeCell ref="A1:F3"/>
  </mergeCells>
  <phoneticPr fontId="1" type="noConversion"/>
  <pageMargins left="0.7" right="0.7" top="0.75" bottom="0.75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E9"/>
  <sheetViews>
    <sheetView topLeftCell="A7" zoomScale="70" zoomScaleNormal="70" workbookViewId="0">
      <selection activeCell="D7" sqref="D7"/>
    </sheetView>
  </sheetViews>
  <sheetFormatPr defaultRowHeight="16.5"/>
  <cols>
    <col min="1" max="1" width="8.5" style="68" customWidth="1"/>
    <col min="2" max="2" width="16.875" style="68" customWidth="1"/>
    <col min="3" max="3" width="14.125" style="68" customWidth="1"/>
    <col min="4" max="4" width="73.5" style="68" customWidth="1"/>
    <col min="5" max="5" width="25.625" style="68" customWidth="1"/>
  </cols>
  <sheetData>
    <row r="1" spans="1:5" ht="16.5" customHeight="1">
      <c r="A1" s="396" t="s">
        <v>269</v>
      </c>
      <c r="B1" s="396"/>
      <c r="C1" s="396"/>
      <c r="D1" s="396"/>
      <c r="E1" s="396"/>
    </row>
    <row r="2" spans="1:5" ht="16.5" customHeight="1">
      <c r="A2" s="396"/>
      <c r="B2" s="396"/>
      <c r="C2" s="396"/>
      <c r="D2" s="396"/>
      <c r="E2" s="396"/>
    </row>
    <row r="3" spans="1:5" ht="16.5" customHeight="1">
      <c r="A3" s="397"/>
      <c r="B3" s="397"/>
      <c r="C3" s="397"/>
      <c r="D3" s="397"/>
      <c r="E3" s="397"/>
    </row>
    <row r="4" spans="1:5" ht="61.5" customHeight="1">
      <c r="A4" s="61" t="s">
        <v>245</v>
      </c>
      <c r="B4" s="61" t="s">
        <v>11</v>
      </c>
      <c r="C4" s="61" t="s">
        <v>270</v>
      </c>
      <c r="D4" s="61" t="s">
        <v>250</v>
      </c>
      <c r="E4" s="61" t="s">
        <v>16</v>
      </c>
    </row>
    <row r="5" spans="1:5" ht="260.25" customHeight="1">
      <c r="A5" s="327">
        <v>1</v>
      </c>
      <c r="B5" s="328" t="s">
        <v>271</v>
      </c>
      <c r="C5" s="328" t="s">
        <v>272</v>
      </c>
      <c r="D5" s="329" t="s">
        <v>615</v>
      </c>
      <c r="E5" s="398" t="s">
        <v>616</v>
      </c>
    </row>
    <row r="6" spans="1:5" ht="299.25" customHeight="1">
      <c r="A6" s="327">
        <v>2</v>
      </c>
      <c r="B6" s="328" t="s">
        <v>275</v>
      </c>
      <c r="C6" s="328" t="s">
        <v>273</v>
      </c>
      <c r="D6" s="329" t="s">
        <v>617</v>
      </c>
      <c r="E6" s="399"/>
    </row>
    <row r="7" spans="1:5" ht="303.75" customHeight="1">
      <c r="A7" s="327">
        <v>3</v>
      </c>
      <c r="B7" s="328" t="s">
        <v>276</v>
      </c>
      <c r="C7" s="328" t="s">
        <v>274</v>
      </c>
      <c r="D7" s="329" t="s">
        <v>624</v>
      </c>
      <c r="E7" s="399"/>
    </row>
    <row r="8" spans="1:5" ht="161.25" customHeight="1">
      <c r="A8" s="327">
        <v>4</v>
      </c>
      <c r="B8" s="328" t="s">
        <v>277</v>
      </c>
      <c r="C8" s="328"/>
      <c r="D8" s="329" t="s">
        <v>279</v>
      </c>
      <c r="E8" s="399"/>
    </row>
    <row r="9" spans="1:5" ht="126.75" customHeight="1">
      <c r="A9" s="327">
        <v>5</v>
      </c>
      <c r="B9" s="328" t="s">
        <v>278</v>
      </c>
      <c r="C9" s="328"/>
      <c r="D9" s="329" t="s">
        <v>280</v>
      </c>
      <c r="E9" s="400"/>
    </row>
  </sheetData>
  <mergeCells count="2">
    <mergeCell ref="A1:E3"/>
    <mergeCell ref="E5:E9"/>
  </mergeCells>
  <phoneticPr fontId="1" type="noConversion"/>
  <pageMargins left="0.7" right="0.7" top="0.75" bottom="0.75" header="0.3" footer="0.3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T20"/>
  <sheetViews>
    <sheetView tabSelected="1" zoomScale="70" zoomScaleNormal="70" workbookViewId="0">
      <selection activeCell="J19" sqref="J19"/>
    </sheetView>
  </sheetViews>
  <sheetFormatPr defaultRowHeight="16.5"/>
  <cols>
    <col min="1" max="1" width="6.875" customWidth="1"/>
    <col min="2" max="2" width="8.75" customWidth="1"/>
    <col min="3" max="3" width="13.75" customWidth="1"/>
    <col min="4" max="4" width="10.25" customWidth="1"/>
    <col min="5" max="6" width="11.125" customWidth="1"/>
    <col min="7" max="8" width="9.125" customWidth="1"/>
    <col min="9" max="9" width="13.75" customWidth="1"/>
    <col min="10" max="10" width="11.75" customWidth="1"/>
    <col min="11" max="11" width="11.375" customWidth="1"/>
    <col min="12" max="12" width="13.75" customWidth="1"/>
    <col min="13" max="13" width="8.75" customWidth="1"/>
    <col min="14" max="14" width="6.75" customWidth="1"/>
    <col min="15" max="15" width="6.75" style="137" customWidth="1"/>
    <col min="19" max="19" width="10.375" customWidth="1"/>
    <col min="20" max="20" width="9" style="101"/>
  </cols>
  <sheetData>
    <row r="1" spans="1:20" ht="49.5" customHeight="1">
      <c r="A1" s="412" t="s">
        <v>446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181"/>
    </row>
    <row r="2" spans="1:20" ht="27.75" customHeight="1">
      <c r="A2" s="414" t="s">
        <v>298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182"/>
    </row>
    <row r="3" spans="1:20" ht="27.75" customHeight="1" thickBot="1">
      <c r="A3" s="13"/>
      <c r="B3" s="416" t="s">
        <v>77</v>
      </c>
      <c r="C3" s="416"/>
      <c r="D3" s="417"/>
      <c r="E3" s="103" t="s">
        <v>7</v>
      </c>
      <c r="F3" s="103"/>
      <c r="G3" s="418" t="s">
        <v>8</v>
      </c>
      <c r="H3" s="418"/>
      <c r="I3" s="103"/>
      <c r="J3" s="103" t="s">
        <v>7</v>
      </c>
      <c r="K3" s="416" t="s">
        <v>77</v>
      </c>
      <c r="L3" s="416"/>
      <c r="M3" s="417"/>
      <c r="N3" s="62"/>
      <c r="O3" s="122"/>
      <c r="P3" s="101"/>
      <c r="Q3" s="101"/>
      <c r="R3" s="101"/>
      <c r="S3" s="101"/>
    </row>
    <row r="4" spans="1:20" ht="27.75" customHeight="1"/>
    <row r="5" spans="1:20" ht="27.75" customHeight="1">
      <c r="A5" s="101" t="s">
        <v>3</v>
      </c>
      <c r="B5" s="101" t="s">
        <v>4</v>
      </c>
      <c r="C5" s="101" t="s">
        <v>0</v>
      </c>
      <c r="D5" s="101"/>
      <c r="E5" s="101"/>
      <c r="F5" s="101"/>
      <c r="G5" s="101"/>
      <c r="H5" s="101"/>
      <c r="I5" s="101"/>
      <c r="J5" s="101"/>
      <c r="K5" s="101"/>
      <c r="L5" s="101" t="s">
        <v>0</v>
      </c>
      <c r="M5" s="101" t="s">
        <v>4</v>
      </c>
      <c r="N5" s="101" t="s">
        <v>3</v>
      </c>
      <c r="O5" s="122"/>
    </row>
    <row r="6" spans="1:20" ht="27.75" customHeight="1" thickBot="1">
      <c r="A6" s="401" t="s">
        <v>252</v>
      </c>
      <c r="B6" s="402"/>
      <c r="C6" s="403"/>
      <c r="D6" s="82"/>
      <c r="E6" s="56"/>
      <c r="F6" s="56"/>
      <c r="G6" s="56"/>
      <c r="H6" s="56"/>
      <c r="I6" s="56"/>
      <c r="J6" s="56"/>
      <c r="K6" s="56"/>
      <c r="L6" s="407" t="str">
        <f>VLOOKUP(N6,$P$7:$R$19,3,FALSE)</f>
        <v>허진회</v>
      </c>
      <c r="M6" s="409" t="str">
        <f>VLOOKUP(N6,$P$7:R19,2,FALSE)</f>
        <v>부천시</v>
      </c>
      <c r="N6" s="411">
        <v>5</v>
      </c>
      <c r="O6" s="122"/>
    </row>
    <row r="7" spans="1:20" ht="27.75" customHeight="1">
      <c r="A7" s="404"/>
      <c r="B7" s="405"/>
      <c r="C7" s="406"/>
      <c r="D7" s="83"/>
      <c r="E7" s="56"/>
      <c r="F7" s="56"/>
      <c r="G7" s="56"/>
      <c r="H7" s="56"/>
      <c r="I7" s="56"/>
      <c r="J7" s="56"/>
      <c r="K7" s="84"/>
      <c r="L7" s="408"/>
      <c r="M7" s="410"/>
      <c r="N7" s="411"/>
      <c r="O7" s="122"/>
      <c r="P7" s="115" t="s">
        <v>2</v>
      </c>
      <c r="Q7" s="183" t="s">
        <v>1</v>
      </c>
      <c r="R7" s="183" t="s">
        <v>414</v>
      </c>
      <c r="S7" s="147" t="s">
        <v>436</v>
      </c>
    </row>
    <row r="8" spans="1:20" ht="27.75" customHeight="1">
      <c r="A8" s="102"/>
      <c r="B8" s="102"/>
      <c r="C8" s="102"/>
      <c r="D8" s="85"/>
      <c r="E8" s="56"/>
      <c r="F8" s="56"/>
      <c r="G8" s="56"/>
      <c r="H8" s="56"/>
      <c r="I8" s="56"/>
      <c r="J8" s="56"/>
      <c r="K8" s="419" t="s">
        <v>437</v>
      </c>
      <c r="L8" s="420"/>
      <c r="M8" s="88"/>
      <c r="N8" s="88"/>
      <c r="P8" s="116">
        <v>5</v>
      </c>
      <c r="Q8" s="71" t="s">
        <v>23</v>
      </c>
      <c r="R8" s="71" t="s">
        <v>438</v>
      </c>
      <c r="S8" s="184">
        <v>4</v>
      </c>
      <c r="T8" s="101">
        <v>1</v>
      </c>
    </row>
    <row r="9" spans="1:20" ht="27.75" customHeight="1">
      <c r="A9" s="56"/>
      <c r="B9" s="56"/>
      <c r="C9" s="56"/>
      <c r="D9" s="85"/>
      <c r="E9" s="110"/>
      <c r="F9" s="56"/>
      <c r="G9" s="56"/>
      <c r="H9" s="56"/>
      <c r="I9" s="56"/>
      <c r="J9" s="84"/>
      <c r="K9" s="419"/>
      <c r="L9" s="420"/>
      <c r="M9" s="141"/>
      <c r="N9" s="141"/>
      <c r="P9" s="116">
        <v>2</v>
      </c>
      <c r="Q9" s="71" t="s">
        <v>45</v>
      </c>
      <c r="R9" s="71" t="s">
        <v>443</v>
      </c>
      <c r="S9" s="184">
        <v>1</v>
      </c>
      <c r="T9" s="101">
        <v>2</v>
      </c>
    </row>
    <row r="10" spans="1:20" ht="27.75" customHeight="1">
      <c r="A10" s="409">
        <v>1</v>
      </c>
      <c r="B10" s="409" t="str">
        <f>VLOOKUP(A10,$P$7:R19,2,FALSE)</f>
        <v>용인시</v>
      </c>
      <c r="C10" s="407" t="str">
        <f>VLOOKUP(A10,$P$7:$R$19,3,FALSE)</f>
        <v>구자현</v>
      </c>
      <c r="D10" s="91"/>
      <c r="E10" s="85"/>
      <c r="F10" s="56"/>
      <c r="G10" s="56"/>
      <c r="H10" s="56"/>
      <c r="I10" s="56"/>
      <c r="J10" s="86"/>
      <c r="K10" s="179">
        <v>1</v>
      </c>
      <c r="L10" s="407" t="str">
        <f>VLOOKUP(N10,$P$7:$R$19,3,FALSE)</f>
        <v>김종선</v>
      </c>
      <c r="M10" s="409" t="str">
        <f>VLOOKUP(N10,$P$7:R19,2,FALSE)</f>
        <v>의정부시</v>
      </c>
      <c r="N10" s="411">
        <v>4</v>
      </c>
      <c r="O10" s="122"/>
      <c r="P10" s="116">
        <v>1</v>
      </c>
      <c r="Q10" s="71" t="s">
        <v>43</v>
      </c>
      <c r="R10" s="71" t="s">
        <v>440</v>
      </c>
      <c r="S10" s="185">
        <v>4</v>
      </c>
      <c r="T10" s="101">
        <v>3</v>
      </c>
    </row>
    <row r="11" spans="1:20" ht="27.75" customHeight="1">
      <c r="A11" s="410"/>
      <c r="B11" s="410"/>
      <c r="C11" s="408"/>
      <c r="D11" s="421" t="s">
        <v>441</v>
      </c>
      <c r="E11" s="422"/>
      <c r="F11" s="56"/>
      <c r="G11" s="423" t="s">
        <v>5</v>
      </c>
      <c r="H11" s="423"/>
      <c r="I11" s="56"/>
      <c r="J11" s="419" t="s">
        <v>442</v>
      </c>
      <c r="K11" s="420"/>
      <c r="L11" s="408"/>
      <c r="M11" s="410"/>
      <c r="N11" s="411"/>
      <c r="O11" s="122"/>
      <c r="P11" s="116">
        <v>3</v>
      </c>
      <c r="Q11" s="71" t="s">
        <v>74</v>
      </c>
      <c r="R11" s="71" t="s">
        <v>439</v>
      </c>
      <c r="S11" s="184">
        <v>2</v>
      </c>
      <c r="T11" s="101">
        <v>4</v>
      </c>
    </row>
    <row r="12" spans="1:20" ht="27.75" customHeight="1" thickBot="1">
      <c r="A12" s="102"/>
      <c r="B12" s="102"/>
      <c r="C12" s="92"/>
      <c r="D12" s="421"/>
      <c r="E12" s="422"/>
      <c r="F12" s="56"/>
      <c r="G12" s="424">
        <v>3</v>
      </c>
      <c r="H12" s="424"/>
      <c r="I12" s="56"/>
      <c r="J12" s="419"/>
      <c r="K12" s="420"/>
      <c r="L12" s="92"/>
      <c r="M12" s="102"/>
      <c r="N12" s="102"/>
      <c r="O12" s="122"/>
      <c r="P12" s="117">
        <v>4</v>
      </c>
      <c r="Q12" s="72" t="s">
        <v>74</v>
      </c>
      <c r="R12" s="72" t="s">
        <v>444</v>
      </c>
      <c r="S12" s="186">
        <v>2</v>
      </c>
      <c r="T12" s="101">
        <v>5</v>
      </c>
    </row>
    <row r="13" spans="1:20" ht="27.75" customHeight="1">
      <c r="A13" s="56"/>
      <c r="B13" s="56"/>
      <c r="C13" s="92"/>
      <c r="D13" s="421"/>
      <c r="E13" s="422"/>
      <c r="F13" s="84"/>
      <c r="G13" s="425" t="s">
        <v>445</v>
      </c>
      <c r="H13" s="425"/>
      <c r="I13" s="88"/>
      <c r="J13" s="419"/>
      <c r="K13" s="420"/>
      <c r="L13" s="92"/>
      <c r="M13" s="56"/>
      <c r="N13" s="56"/>
      <c r="P13" s="101"/>
      <c r="Q13" s="67"/>
      <c r="R13" s="67"/>
    </row>
    <row r="14" spans="1:20" ht="27.75" customHeight="1">
      <c r="A14" s="409">
        <v>2</v>
      </c>
      <c r="B14" s="409" t="str">
        <f>VLOOKUP(A14,$P$7:R19,2,FALSE)</f>
        <v>안산시</v>
      </c>
      <c r="C14" s="407" t="str">
        <f>VLOOKUP(A14,$P$7:$R$19,3,FALSE)</f>
        <v>백삼열</v>
      </c>
      <c r="D14" s="56"/>
      <c r="E14" s="85">
        <v>2</v>
      </c>
      <c r="F14" s="56"/>
      <c r="G14" s="423"/>
      <c r="H14" s="423"/>
      <c r="I14" s="56"/>
      <c r="J14" s="86">
        <v>3</v>
      </c>
      <c r="K14" s="56"/>
      <c r="L14" s="407" t="str">
        <f>VLOOKUP(N14,$P$7:$R$19,3,FALSE)</f>
        <v>임현호</v>
      </c>
      <c r="M14" s="409" t="str">
        <f>VLOOKUP(N14,$P$7:R19,2,FALSE)</f>
        <v>의정부시</v>
      </c>
      <c r="N14" s="411">
        <v>3</v>
      </c>
      <c r="O14" s="122"/>
      <c r="P14" s="101"/>
      <c r="Q14" s="67"/>
      <c r="R14" s="67"/>
    </row>
    <row r="15" spans="1:20" ht="27.75" customHeight="1">
      <c r="A15" s="410"/>
      <c r="B15" s="410"/>
      <c r="C15" s="408"/>
      <c r="D15" s="83"/>
      <c r="E15" s="85"/>
      <c r="F15" s="56"/>
      <c r="G15" s="56"/>
      <c r="H15" s="56"/>
      <c r="I15" s="56"/>
      <c r="J15" s="86"/>
      <c r="K15" s="84"/>
      <c r="L15" s="408"/>
      <c r="M15" s="410"/>
      <c r="N15" s="411"/>
      <c r="O15" s="122"/>
      <c r="P15" s="101"/>
      <c r="Q15" s="67"/>
      <c r="R15" s="67"/>
    </row>
    <row r="16" spans="1:20" ht="27.75" customHeight="1">
      <c r="A16" s="427"/>
      <c r="B16" s="427"/>
      <c r="C16" s="427"/>
      <c r="D16" s="112"/>
      <c r="E16" s="113"/>
      <c r="F16" s="56"/>
      <c r="G16" s="429"/>
      <c r="H16" s="429"/>
      <c r="I16" s="56"/>
      <c r="J16" s="82"/>
      <c r="K16" s="86"/>
      <c r="L16" s="430"/>
      <c r="M16" s="430"/>
      <c r="N16" s="430"/>
      <c r="O16" s="120"/>
      <c r="P16" s="101"/>
      <c r="Q16" s="67"/>
      <c r="R16" s="67"/>
    </row>
    <row r="17" spans="1:18" ht="27.75" customHeight="1">
      <c r="A17" s="428"/>
      <c r="B17" s="428"/>
      <c r="C17" s="428"/>
      <c r="D17" s="85"/>
      <c r="E17" s="56"/>
      <c r="F17" s="56"/>
      <c r="G17" s="420"/>
      <c r="H17" s="420"/>
      <c r="I17" s="56"/>
      <c r="J17" s="56"/>
      <c r="K17" s="86"/>
      <c r="L17" s="431"/>
      <c r="M17" s="431"/>
      <c r="N17" s="431"/>
      <c r="O17" s="120"/>
      <c r="P17" s="101"/>
      <c r="Q17" s="67"/>
      <c r="R17" s="67"/>
    </row>
    <row r="18" spans="1:18" ht="27.75" customHeight="1">
      <c r="A18" s="401" t="s">
        <v>252</v>
      </c>
      <c r="B18" s="402"/>
      <c r="C18" s="403"/>
      <c r="D18" s="91"/>
      <c r="E18" s="56"/>
      <c r="F18" s="56"/>
      <c r="G18" s="420"/>
      <c r="H18" s="420"/>
      <c r="I18" s="56"/>
      <c r="J18" s="56"/>
      <c r="K18" s="86"/>
      <c r="L18" s="401" t="s">
        <v>252</v>
      </c>
      <c r="M18" s="402"/>
      <c r="N18" s="403"/>
      <c r="O18" s="122"/>
      <c r="P18" s="101"/>
      <c r="Q18" s="101"/>
      <c r="R18" s="101"/>
    </row>
    <row r="19" spans="1:18" ht="27.75" customHeight="1">
      <c r="A19" s="404"/>
      <c r="B19" s="405"/>
      <c r="C19" s="406"/>
      <c r="D19" s="56"/>
      <c r="E19" s="56"/>
      <c r="F19" s="56"/>
      <c r="G19" s="420"/>
      <c r="H19" s="420"/>
      <c r="I19" s="56"/>
      <c r="J19" s="56"/>
      <c r="K19" s="110"/>
      <c r="L19" s="404"/>
      <c r="M19" s="405"/>
      <c r="N19" s="406"/>
      <c r="O19" s="122"/>
      <c r="P19" s="101"/>
      <c r="Q19" s="67"/>
      <c r="R19" s="67"/>
    </row>
    <row r="20" spans="1:18">
      <c r="G20" s="426"/>
      <c r="H20" s="426"/>
    </row>
  </sheetData>
  <mergeCells count="35">
    <mergeCell ref="G20:H20"/>
    <mergeCell ref="A16:C17"/>
    <mergeCell ref="G16:H16"/>
    <mergeCell ref="L16:N17"/>
    <mergeCell ref="G17:H18"/>
    <mergeCell ref="A18:C19"/>
    <mergeCell ref="L18:N19"/>
    <mergeCell ref="G19:H19"/>
    <mergeCell ref="A14:A15"/>
    <mergeCell ref="B14:B15"/>
    <mergeCell ref="C14:C15"/>
    <mergeCell ref="L14:L15"/>
    <mergeCell ref="M14:M15"/>
    <mergeCell ref="N14:N15"/>
    <mergeCell ref="N10:N11"/>
    <mergeCell ref="D11:E13"/>
    <mergeCell ref="G11:H11"/>
    <mergeCell ref="J11:K13"/>
    <mergeCell ref="G12:H12"/>
    <mergeCell ref="G13:H14"/>
    <mergeCell ref="M10:M11"/>
    <mergeCell ref="K8:L9"/>
    <mergeCell ref="A10:A11"/>
    <mergeCell ref="B10:B11"/>
    <mergeCell ref="C10:C11"/>
    <mergeCell ref="L10:L11"/>
    <mergeCell ref="A6:C7"/>
    <mergeCell ref="L6:L7"/>
    <mergeCell ref="M6:M7"/>
    <mergeCell ref="N6:N7"/>
    <mergeCell ref="A1:N1"/>
    <mergeCell ref="A2:N2"/>
    <mergeCell ref="B3:D3"/>
    <mergeCell ref="G3:H3"/>
    <mergeCell ref="K3:M3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T11"/>
  <sheetViews>
    <sheetView zoomScale="70" zoomScaleNormal="70" workbookViewId="0">
      <selection activeCell="P11" sqref="P11"/>
    </sheetView>
  </sheetViews>
  <sheetFormatPr defaultRowHeight="16.5"/>
  <sheetData>
    <row r="1" spans="1:20" ht="41.25" customHeight="1">
      <c r="A1" s="433" t="s">
        <v>503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180"/>
      <c r="T1" s="101"/>
    </row>
    <row r="2" spans="1:20" ht="17.25" customHeight="1">
      <c r="A2" s="414"/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239"/>
      <c r="T2" s="101"/>
    </row>
    <row r="3" spans="1:20" ht="17.25" customHeight="1" thickBot="1">
      <c r="A3" s="13"/>
      <c r="B3" s="416" t="s">
        <v>78</v>
      </c>
      <c r="C3" s="416"/>
      <c r="D3" s="417"/>
      <c r="E3" s="103"/>
      <c r="F3" s="103"/>
      <c r="G3" s="418" t="s">
        <v>8</v>
      </c>
      <c r="H3" s="418"/>
      <c r="I3" s="103"/>
      <c r="J3" s="103"/>
      <c r="K3" s="416" t="s">
        <v>78</v>
      </c>
      <c r="L3" s="416"/>
      <c r="M3" s="417"/>
      <c r="N3" s="62"/>
      <c r="O3" s="105"/>
      <c r="P3" s="101"/>
      <c r="Q3" s="101"/>
      <c r="R3" s="101"/>
      <c r="S3" s="101"/>
      <c r="T3" s="101"/>
    </row>
    <row r="4" spans="1:20" ht="27.75" customHeight="1">
      <c r="O4" s="3"/>
      <c r="T4" s="101"/>
    </row>
    <row r="5" spans="1:20" ht="38.25" customHeight="1">
      <c r="A5" s="101" t="s">
        <v>3</v>
      </c>
      <c r="B5" s="101" t="s">
        <v>4</v>
      </c>
      <c r="C5" s="101" t="s">
        <v>0</v>
      </c>
      <c r="D5" s="101"/>
      <c r="E5" s="101"/>
      <c r="F5" s="101"/>
      <c r="G5" s="101"/>
      <c r="H5" s="101"/>
      <c r="I5" s="101"/>
      <c r="J5" s="101"/>
      <c r="K5" s="101"/>
      <c r="L5" s="101" t="s">
        <v>0</v>
      </c>
      <c r="M5" s="101" t="s">
        <v>4</v>
      </c>
      <c r="N5" s="101" t="s">
        <v>3</v>
      </c>
      <c r="O5" s="105"/>
      <c r="T5" s="101"/>
    </row>
    <row r="6" spans="1:20" ht="38.25" customHeight="1">
      <c r="A6" s="401" t="s">
        <v>252</v>
      </c>
      <c r="B6" s="402"/>
      <c r="C6" s="403"/>
      <c r="D6" s="82"/>
      <c r="E6" s="56"/>
      <c r="F6" s="56"/>
      <c r="G6" s="56"/>
      <c r="H6" s="56"/>
      <c r="I6" s="56"/>
      <c r="J6" s="56"/>
      <c r="K6" s="56"/>
      <c r="L6" s="407" t="str">
        <f>VLOOKUP(N6,$P$7:$R$17,3,FALSE)</f>
        <v>임주연</v>
      </c>
      <c r="M6" s="409" t="str">
        <f>VLOOKUP(N6,$P$7:R17,2,FALSE)</f>
        <v>안산시</v>
      </c>
      <c r="N6" s="411">
        <v>3</v>
      </c>
      <c r="O6" s="101"/>
      <c r="T6" s="101"/>
    </row>
    <row r="7" spans="1:20" ht="38.25" customHeight="1">
      <c r="A7" s="404"/>
      <c r="B7" s="405"/>
      <c r="C7" s="406"/>
      <c r="D7" s="83"/>
      <c r="E7" s="56"/>
      <c r="F7" s="56"/>
      <c r="G7" s="420" t="s">
        <v>5</v>
      </c>
      <c r="H7" s="420"/>
      <c r="I7" s="56"/>
      <c r="J7" s="56"/>
      <c r="K7" s="84">
        <v>1</v>
      </c>
      <c r="L7" s="408"/>
      <c r="M7" s="410"/>
      <c r="N7" s="411"/>
      <c r="O7" s="101"/>
      <c r="P7" s="87" t="s">
        <v>2</v>
      </c>
      <c r="Q7" s="87" t="s">
        <v>1</v>
      </c>
      <c r="R7" s="240" t="s">
        <v>414</v>
      </c>
      <c r="S7" s="241" t="s">
        <v>447</v>
      </c>
      <c r="T7" s="101"/>
    </row>
    <row r="8" spans="1:20" ht="38.25" customHeight="1">
      <c r="A8" s="102"/>
      <c r="B8" s="102"/>
      <c r="C8" s="102"/>
      <c r="D8" s="85"/>
      <c r="E8" s="56"/>
      <c r="F8" s="56"/>
      <c r="G8" s="428">
        <v>2</v>
      </c>
      <c r="H8" s="428"/>
      <c r="I8" s="56"/>
      <c r="J8" s="56"/>
      <c r="K8" s="419" t="s">
        <v>498</v>
      </c>
      <c r="L8" s="420"/>
      <c r="M8" s="88"/>
      <c r="N8" s="88"/>
      <c r="P8" s="71">
        <v>1</v>
      </c>
      <c r="Q8" s="71" t="s">
        <v>87</v>
      </c>
      <c r="R8" s="242" t="s">
        <v>499</v>
      </c>
      <c r="S8" s="243">
        <v>4</v>
      </c>
      <c r="T8" s="101">
        <v>1</v>
      </c>
    </row>
    <row r="9" spans="1:20" ht="38.25" customHeight="1">
      <c r="A9" s="56"/>
      <c r="B9" s="56"/>
      <c r="C9" s="56"/>
      <c r="D9" s="85"/>
      <c r="E9" s="88"/>
      <c r="F9" s="427" t="s">
        <v>500</v>
      </c>
      <c r="G9" s="427"/>
      <c r="H9" s="427"/>
      <c r="I9" s="427"/>
      <c r="J9" s="88"/>
      <c r="K9" s="419"/>
      <c r="L9" s="420"/>
      <c r="M9" s="141"/>
      <c r="N9" s="141"/>
      <c r="P9" s="71">
        <v>3</v>
      </c>
      <c r="Q9" s="71" t="s">
        <v>45</v>
      </c>
      <c r="R9" s="244" t="s">
        <v>502</v>
      </c>
      <c r="S9" s="178">
        <v>1</v>
      </c>
      <c r="T9" s="101">
        <v>2</v>
      </c>
    </row>
    <row r="10" spans="1:20" ht="38.25" customHeight="1">
      <c r="A10" s="411">
        <v>1</v>
      </c>
      <c r="B10" s="411" t="str">
        <f>VLOOKUP(A10,$P$7:R17,2,FALSE)</f>
        <v>부천시</v>
      </c>
      <c r="C10" s="432" t="str">
        <f>VLOOKUP(A10,$P$7:$R$17,3,FALSE)</f>
        <v>구혜정</v>
      </c>
      <c r="D10" s="91"/>
      <c r="E10" s="56"/>
      <c r="F10" s="420"/>
      <c r="G10" s="420"/>
      <c r="H10" s="420"/>
      <c r="I10" s="420"/>
      <c r="J10" s="56"/>
      <c r="K10" s="82"/>
      <c r="L10" s="432" t="str">
        <f>VLOOKUP(N10,$P$7:$R$17,3,FALSE)</f>
        <v>변혜선</v>
      </c>
      <c r="M10" s="411" t="str">
        <f>VLOOKUP(N10,$P$7:R17,2,FALSE)</f>
        <v>의왕시</v>
      </c>
      <c r="N10" s="411">
        <v>2</v>
      </c>
      <c r="O10" s="101"/>
      <c r="P10" s="71">
        <v>2</v>
      </c>
      <c r="Q10" s="71" t="s">
        <v>451</v>
      </c>
      <c r="R10" s="244" t="s">
        <v>501</v>
      </c>
      <c r="S10" s="178">
        <v>3</v>
      </c>
      <c r="T10" s="101">
        <v>3</v>
      </c>
    </row>
    <row r="11" spans="1:20" ht="38.25" customHeight="1">
      <c r="A11" s="411"/>
      <c r="B11" s="411"/>
      <c r="C11" s="432"/>
      <c r="D11" s="84"/>
      <c r="E11" s="56"/>
      <c r="F11" s="56"/>
      <c r="G11" s="56"/>
      <c r="H11" s="56"/>
      <c r="I11" s="56"/>
      <c r="J11" s="56"/>
      <c r="K11" s="56"/>
      <c r="L11" s="432"/>
      <c r="M11" s="411"/>
      <c r="N11" s="411"/>
      <c r="O11" s="101"/>
      <c r="P11" s="101"/>
      <c r="Q11" s="67"/>
      <c r="R11" s="67"/>
      <c r="S11" s="67"/>
      <c r="T11" s="101"/>
    </row>
  </sheetData>
  <mergeCells count="19">
    <mergeCell ref="A1:N1"/>
    <mergeCell ref="A2:N2"/>
    <mergeCell ref="B3:D3"/>
    <mergeCell ref="G3:H3"/>
    <mergeCell ref="K3:M3"/>
    <mergeCell ref="M10:M11"/>
    <mergeCell ref="N10:N11"/>
    <mergeCell ref="A6:C7"/>
    <mergeCell ref="L6:L7"/>
    <mergeCell ref="M6:M7"/>
    <mergeCell ref="N6:N7"/>
    <mergeCell ref="G7:H7"/>
    <mergeCell ref="G8:H8"/>
    <mergeCell ref="K8:L9"/>
    <mergeCell ref="F9:I10"/>
    <mergeCell ref="A10:A11"/>
    <mergeCell ref="B10:B11"/>
    <mergeCell ref="C10:C11"/>
    <mergeCell ref="L10:L11"/>
  </mergeCells>
  <phoneticPr fontId="1" type="noConversion"/>
  <pageMargins left="0.7" right="0.7" top="0.75" bottom="0.75" header="0.3" footer="0.3"/>
  <pageSetup paperSize="9"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V67"/>
  <sheetViews>
    <sheetView topLeftCell="A16" zoomScale="70" zoomScaleNormal="70" workbookViewId="0">
      <selection activeCell="C54" sqref="C54:C55"/>
    </sheetView>
  </sheetViews>
  <sheetFormatPr defaultRowHeight="20.25"/>
  <cols>
    <col min="1" max="1" width="7.25" style="187" customWidth="1"/>
    <col min="2" max="2" width="9.875" style="187" customWidth="1"/>
    <col min="3" max="4" width="13.75" style="187" customWidth="1"/>
    <col min="5" max="5" width="15.875" style="187" customWidth="1"/>
    <col min="6" max="6" width="16.5" style="187" customWidth="1"/>
    <col min="7" max="7" width="13.75" style="187" customWidth="1"/>
    <col min="8" max="9" width="14.75" style="187" customWidth="1"/>
    <col min="10" max="10" width="15.125" style="187" customWidth="1"/>
    <col min="11" max="11" width="14" style="187" customWidth="1"/>
    <col min="12" max="12" width="13.75" style="187" customWidth="1"/>
    <col min="13" max="13" width="12.875" style="187" customWidth="1"/>
    <col min="14" max="14" width="13.75" style="187" customWidth="1"/>
    <col min="15" max="15" width="10.375" style="187" customWidth="1"/>
    <col min="16" max="16" width="10.625" style="187" customWidth="1"/>
    <col min="17" max="17" width="10.625" style="236" customWidth="1"/>
    <col min="18" max="18" width="8.75" style="199"/>
    <col min="19" max="19" width="14.5" style="199" customWidth="1"/>
    <col min="20" max="21" width="11.75" style="199" customWidth="1"/>
    <col min="22" max="22" width="8.75" style="188"/>
  </cols>
  <sheetData>
    <row r="1" spans="1:22" ht="45" customHeight="1">
      <c r="A1" s="412" t="s">
        <v>497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181"/>
    </row>
    <row r="2" spans="1:22">
      <c r="A2" s="98" t="s">
        <v>495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234"/>
    </row>
    <row r="3" spans="1:22" ht="21" thickBot="1">
      <c r="A3" s="99"/>
      <c r="B3" s="441" t="s">
        <v>496</v>
      </c>
      <c r="C3" s="441"/>
      <c r="D3" s="441"/>
      <c r="E3" s="189" t="s">
        <v>9</v>
      </c>
      <c r="F3" s="189" t="s">
        <v>6</v>
      </c>
      <c r="G3" s="189" t="s">
        <v>7</v>
      </c>
      <c r="H3" s="441" t="s">
        <v>79</v>
      </c>
      <c r="I3" s="441"/>
      <c r="J3" s="189" t="s">
        <v>7</v>
      </c>
      <c r="K3" s="189" t="s">
        <v>6</v>
      </c>
      <c r="L3" s="189" t="s">
        <v>9</v>
      </c>
      <c r="M3" s="441" t="s">
        <v>291</v>
      </c>
      <c r="N3" s="441"/>
      <c r="O3" s="441"/>
      <c r="P3" s="99"/>
      <c r="Q3" s="235"/>
      <c r="R3" s="268"/>
      <c r="S3" s="268"/>
      <c r="T3" s="268"/>
      <c r="U3" s="268"/>
    </row>
    <row r="5" spans="1:22">
      <c r="A5" s="188" t="s">
        <v>3</v>
      </c>
      <c r="B5" s="188" t="s">
        <v>4</v>
      </c>
      <c r="C5" s="188" t="s">
        <v>0</v>
      </c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 t="s">
        <v>0</v>
      </c>
      <c r="O5" s="188" t="s">
        <v>4</v>
      </c>
      <c r="P5" s="188" t="s">
        <v>3</v>
      </c>
      <c r="Q5" s="118"/>
    </row>
    <row r="6" spans="1:22">
      <c r="A6" s="442" t="s">
        <v>252</v>
      </c>
      <c r="B6" s="443"/>
      <c r="C6" s="444"/>
      <c r="D6" s="190"/>
      <c r="N6" s="401" t="s">
        <v>252</v>
      </c>
      <c r="O6" s="402"/>
      <c r="P6" s="403"/>
      <c r="Q6" s="122"/>
    </row>
    <row r="7" spans="1:22">
      <c r="A7" s="445"/>
      <c r="B7" s="446"/>
      <c r="C7" s="447"/>
      <c r="D7" s="191"/>
      <c r="M7" s="192"/>
      <c r="N7" s="404"/>
      <c r="O7" s="405"/>
      <c r="P7" s="406"/>
      <c r="Q7" s="122"/>
    </row>
    <row r="8" spans="1:22">
      <c r="A8" s="188"/>
      <c r="B8" s="188"/>
      <c r="C8" s="188"/>
      <c r="D8" s="193"/>
      <c r="M8" s="194"/>
      <c r="N8" s="188"/>
      <c r="O8" s="188"/>
      <c r="P8" s="188"/>
      <c r="Q8" s="118"/>
    </row>
    <row r="9" spans="1:22">
      <c r="D9" s="193"/>
      <c r="E9" s="195"/>
      <c r="L9" s="192"/>
      <c r="M9" s="194"/>
    </row>
    <row r="10" spans="1:22">
      <c r="A10" s="435">
        <v>1</v>
      </c>
      <c r="B10" s="435" t="str">
        <f>VLOOKUP(A10,$R$10:T35,2,FALSE)</f>
        <v>용인시</v>
      </c>
      <c r="C10" s="435" t="str">
        <f>VLOOKUP(A10,$R$10:$T$35,3,FALSE)</f>
        <v>박정조</v>
      </c>
      <c r="D10" s="196"/>
      <c r="E10" s="193"/>
      <c r="L10" s="194"/>
      <c r="M10" s="190"/>
      <c r="N10" s="435" t="str">
        <f>VLOOKUP(P10,$R$11:$T$41,3,FALSE)</f>
        <v>안호석</v>
      </c>
      <c r="O10" s="435" t="str">
        <f>VLOOKUP(P10,$R$11:T41,2,FALSE)</f>
        <v>남양주시</v>
      </c>
      <c r="P10" s="435">
        <v>22</v>
      </c>
      <c r="Q10" s="118"/>
      <c r="R10" s="280" t="s">
        <v>2</v>
      </c>
      <c r="S10" s="280" t="s">
        <v>1</v>
      </c>
      <c r="T10" s="280" t="s">
        <v>414</v>
      </c>
      <c r="U10" s="281" t="s">
        <v>447</v>
      </c>
    </row>
    <row r="11" spans="1:22">
      <c r="A11" s="436"/>
      <c r="B11" s="436"/>
      <c r="C11" s="436"/>
      <c r="D11" s="192"/>
      <c r="E11" s="193"/>
      <c r="L11" s="197"/>
      <c r="N11" s="436"/>
      <c r="O11" s="436"/>
      <c r="P11" s="436"/>
      <c r="Q11" s="118"/>
      <c r="R11" s="265">
        <v>11</v>
      </c>
      <c r="S11" s="282" t="s">
        <v>281</v>
      </c>
      <c r="T11" s="282" t="s">
        <v>459</v>
      </c>
      <c r="U11" s="282">
        <v>11</v>
      </c>
      <c r="V11" s="188">
        <v>1</v>
      </c>
    </row>
    <row r="12" spans="1:22">
      <c r="A12" s="198"/>
      <c r="B12" s="198"/>
      <c r="C12" s="448" t="s">
        <v>449</v>
      </c>
      <c r="D12" s="448"/>
      <c r="E12" s="449"/>
      <c r="L12" s="439" t="s">
        <v>450</v>
      </c>
      <c r="M12" s="440"/>
      <c r="N12" s="440"/>
      <c r="O12" s="188"/>
      <c r="P12" s="188"/>
      <c r="Q12" s="118"/>
      <c r="R12" s="265">
        <v>5</v>
      </c>
      <c r="S12" s="282" t="s">
        <v>481</v>
      </c>
      <c r="T12" s="282" t="s">
        <v>482</v>
      </c>
      <c r="U12" s="282">
        <v>11</v>
      </c>
      <c r="V12" s="188">
        <v>2</v>
      </c>
    </row>
    <row r="13" spans="1:22">
      <c r="A13" s="199"/>
      <c r="B13" s="199"/>
      <c r="C13" s="448"/>
      <c r="D13" s="448"/>
      <c r="E13" s="449"/>
      <c r="F13" s="195"/>
      <c r="K13" s="192"/>
      <c r="L13" s="439"/>
      <c r="M13" s="440"/>
      <c r="N13" s="440"/>
      <c r="R13" s="265">
        <v>10</v>
      </c>
      <c r="S13" s="282" t="s">
        <v>55</v>
      </c>
      <c r="T13" s="282" t="s">
        <v>458</v>
      </c>
      <c r="U13" s="282">
        <v>11</v>
      </c>
      <c r="V13" s="188">
        <v>3</v>
      </c>
    </row>
    <row r="14" spans="1:22">
      <c r="A14" s="454">
        <v>2</v>
      </c>
      <c r="B14" s="454" t="str">
        <f>VLOOKUP(A14,$R$10:T39,2,FALSE)</f>
        <v>여주시</v>
      </c>
      <c r="C14" s="454" t="str">
        <f>VLOOKUP(A14,$R$10:$T$35,3,FALSE)</f>
        <v>김승일</v>
      </c>
      <c r="D14" s="199"/>
      <c r="E14" s="200">
        <v>7</v>
      </c>
      <c r="F14" s="193"/>
      <c r="K14" s="194"/>
      <c r="L14" s="197">
        <v>11</v>
      </c>
      <c r="N14" s="435" t="str">
        <f>VLOOKUP(P14,$R$11:$T$41,3,FALSE)</f>
        <v>하종대</v>
      </c>
      <c r="O14" s="435" t="str">
        <f>VLOOKUP(P14,$R$11:T40,2,FALSE)</f>
        <v>남양주시</v>
      </c>
      <c r="P14" s="435">
        <v>21</v>
      </c>
      <c r="Q14" s="118"/>
      <c r="R14" s="265">
        <v>22</v>
      </c>
      <c r="S14" s="282" t="s">
        <v>283</v>
      </c>
      <c r="T14" s="282" t="s">
        <v>467</v>
      </c>
      <c r="U14" s="283"/>
      <c r="V14" s="188">
        <v>4</v>
      </c>
    </row>
    <row r="15" spans="1:22">
      <c r="A15" s="455"/>
      <c r="B15" s="455"/>
      <c r="C15" s="455"/>
      <c r="D15" s="201"/>
      <c r="E15" s="200"/>
      <c r="F15" s="193"/>
      <c r="K15" s="194"/>
      <c r="L15" s="194"/>
      <c r="M15" s="192"/>
      <c r="N15" s="436"/>
      <c r="O15" s="436"/>
      <c r="P15" s="436"/>
      <c r="Q15" s="118"/>
      <c r="R15" s="265">
        <v>21</v>
      </c>
      <c r="S15" s="282" t="s">
        <v>283</v>
      </c>
      <c r="T15" s="282" t="s">
        <v>470</v>
      </c>
      <c r="U15" s="283"/>
      <c r="V15" s="188">
        <v>5</v>
      </c>
    </row>
    <row r="16" spans="1:22">
      <c r="A16" s="450"/>
      <c r="B16" s="450"/>
      <c r="C16" s="450"/>
      <c r="D16" s="202"/>
      <c r="E16" s="203"/>
      <c r="F16" s="193"/>
      <c r="K16" s="194"/>
      <c r="L16" s="196"/>
      <c r="M16" s="452" t="s">
        <v>456</v>
      </c>
      <c r="N16" s="453"/>
      <c r="O16" s="204"/>
      <c r="P16" s="204"/>
      <c r="Q16" s="237"/>
      <c r="R16" s="265">
        <v>13</v>
      </c>
      <c r="S16" s="282" t="s">
        <v>283</v>
      </c>
      <c r="T16" s="282" t="s">
        <v>471</v>
      </c>
      <c r="U16" s="283"/>
      <c r="V16" s="188">
        <v>6</v>
      </c>
    </row>
    <row r="17" spans="1:22">
      <c r="A17" s="451"/>
      <c r="B17" s="451"/>
      <c r="C17" s="451"/>
      <c r="D17" s="200"/>
      <c r="E17" s="199"/>
      <c r="F17" s="193"/>
      <c r="I17" s="205"/>
      <c r="K17" s="194"/>
      <c r="L17" s="195"/>
      <c r="M17" s="452"/>
      <c r="N17" s="453"/>
      <c r="O17" s="206"/>
      <c r="P17" s="206"/>
      <c r="Q17" s="237"/>
      <c r="R17" s="265">
        <v>6</v>
      </c>
      <c r="S17" s="282" t="s">
        <v>283</v>
      </c>
      <c r="T17" s="282" t="s">
        <v>472</v>
      </c>
      <c r="U17" s="283"/>
      <c r="V17" s="188">
        <v>7</v>
      </c>
    </row>
    <row r="18" spans="1:22">
      <c r="A18" s="401" t="s">
        <v>252</v>
      </c>
      <c r="B18" s="402"/>
      <c r="C18" s="403"/>
      <c r="D18" s="196"/>
      <c r="F18" s="193"/>
      <c r="K18" s="194"/>
      <c r="M18" s="197">
        <v>4</v>
      </c>
      <c r="N18" s="454" t="str">
        <f>VLOOKUP(P18,$R$11:$T$41,3,FALSE)</f>
        <v>박원백</v>
      </c>
      <c r="O18" s="454" t="str">
        <f>VLOOKUP(P18,$R$11:T43,2,FALSE)</f>
        <v>오산시</v>
      </c>
      <c r="P18" s="454">
        <v>20</v>
      </c>
      <c r="Q18" s="118"/>
      <c r="R18" s="265">
        <v>19</v>
      </c>
      <c r="S18" s="282" t="s">
        <v>23</v>
      </c>
      <c r="T18" s="282" t="s">
        <v>448</v>
      </c>
      <c r="U18" s="283"/>
      <c r="V18" s="188">
        <v>8</v>
      </c>
    </row>
    <row r="19" spans="1:22">
      <c r="A19" s="404"/>
      <c r="B19" s="405"/>
      <c r="C19" s="406"/>
      <c r="F19" s="193"/>
      <c r="K19" s="197"/>
      <c r="M19" s="195"/>
      <c r="N19" s="455"/>
      <c r="O19" s="455"/>
      <c r="P19" s="455"/>
      <c r="Q19" s="118"/>
      <c r="R19" s="265">
        <v>15</v>
      </c>
      <c r="S19" s="282" t="s">
        <v>45</v>
      </c>
      <c r="T19" s="282" t="s">
        <v>480</v>
      </c>
      <c r="U19" s="282">
        <v>6</v>
      </c>
      <c r="V19" s="188">
        <v>9</v>
      </c>
    </row>
    <row r="20" spans="1:22">
      <c r="A20" s="188"/>
      <c r="B20" s="188"/>
      <c r="C20" s="188"/>
      <c r="D20" s="207"/>
      <c r="E20" s="437" t="s">
        <v>462</v>
      </c>
      <c r="F20" s="438"/>
      <c r="G20" s="208"/>
      <c r="H20" s="208"/>
      <c r="K20" s="439" t="s">
        <v>463</v>
      </c>
      <c r="L20" s="440"/>
      <c r="M20" s="207"/>
      <c r="N20" s="188"/>
      <c r="O20" s="188"/>
      <c r="P20" s="188"/>
      <c r="Q20" s="118"/>
      <c r="R20" s="265">
        <v>7</v>
      </c>
      <c r="S20" s="282" t="s">
        <v>282</v>
      </c>
      <c r="T20" s="282" t="s">
        <v>453</v>
      </c>
      <c r="U20" s="282">
        <v>10</v>
      </c>
      <c r="V20" s="188">
        <v>10</v>
      </c>
    </row>
    <row r="21" spans="1:22">
      <c r="D21" s="207"/>
      <c r="E21" s="437"/>
      <c r="F21" s="438"/>
      <c r="G21" s="209"/>
      <c r="H21" s="208"/>
      <c r="J21" s="191"/>
      <c r="K21" s="439"/>
      <c r="L21" s="440"/>
      <c r="M21" s="207"/>
      <c r="R21" s="265">
        <v>18</v>
      </c>
      <c r="S21" s="282" t="s">
        <v>282</v>
      </c>
      <c r="T21" s="282" t="s">
        <v>454</v>
      </c>
      <c r="U21" s="282">
        <v>11</v>
      </c>
      <c r="V21" s="188">
        <v>11</v>
      </c>
    </row>
    <row r="22" spans="1:22">
      <c r="A22" s="435">
        <v>3</v>
      </c>
      <c r="B22" s="435" t="str">
        <f>VLOOKUP(A22,$R$10:T47,2,FALSE)</f>
        <v>의왕시</v>
      </c>
      <c r="C22" s="435" t="str">
        <f>VLOOKUP(A22,$R$10:$T$35,3,FALSE)</f>
        <v>차인준</v>
      </c>
      <c r="F22" s="193">
        <v>15</v>
      </c>
      <c r="G22" s="193"/>
      <c r="J22" s="210"/>
      <c r="K22" s="197">
        <v>17</v>
      </c>
      <c r="N22" s="435" t="str">
        <f>VLOOKUP(P22,$R$11:$T$41,3,FALSE)</f>
        <v>문경식</v>
      </c>
      <c r="O22" s="435" t="str">
        <f>VLOOKUP(P22,$R$11:T47,2,FALSE)</f>
        <v>부천시</v>
      </c>
      <c r="P22" s="435">
        <v>19</v>
      </c>
      <c r="Q22" s="118"/>
      <c r="R22" s="265">
        <v>12</v>
      </c>
      <c r="S22" s="282" t="s">
        <v>282</v>
      </c>
      <c r="T22" s="282" t="s">
        <v>455</v>
      </c>
      <c r="U22" s="282">
        <v>11</v>
      </c>
      <c r="V22" s="188">
        <v>12</v>
      </c>
    </row>
    <row r="23" spans="1:22">
      <c r="A23" s="436"/>
      <c r="B23" s="436"/>
      <c r="C23" s="436"/>
      <c r="D23" s="191"/>
      <c r="F23" s="193"/>
      <c r="G23" s="193"/>
      <c r="J23" s="210"/>
      <c r="K23" s="194"/>
      <c r="M23" s="191"/>
      <c r="N23" s="436"/>
      <c r="O23" s="436"/>
      <c r="P23" s="436"/>
      <c r="Q23" s="118"/>
      <c r="R23" s="265">
        <v>2</v>
      </c>
      <c r="S23" s="282" t="s">
        <v>282</v>
      </c>
      <c r="T23" s="282" t="s">
        <v>457</v>
      </c>
      <c r="U23" s="282">
        <v>11</v>
      </c>
      <c r="V23" s="188">
        <v>13</v>
      </c>
    </row>
    <row r="24" spans="1:22">
      <c r="A24" s="204"/>
      <c r="B24" s="204"/>
      <c r="C24" s="458" t="s">
        <v>468</v>
      </c>
      <c r="D24" s="459"/>
      <c r="F24" s="193"/>
      <c r="G24" s="193"/>
      <c r="J24" s="210"/>
      <c r="K24" s="194"/>
      <c r="L24" s="211"/>
      <c r="M24" s="452" t="s">
        <v>469</v>
      </c>
      <c r="N24" s="453"/>
      <c r="O24" s="204"/>
      <c r="P24" s="204"/>
      <c r="Q24" s="237"/>
      <c r="R24" s="265">
        <v>4</v>
      </c>
      <c r="S24" s="282" t="s">
        <v>473</v>
      </c>
      <c r="T24" s="282" t="s">
        <v>474</v>
      </c>
      <c r="U24" s="282">
        <v>9</v>
      </c>
      <c r="V24" s="188">
        <v>14</v>
      </c>
    </row>
    <row r="25" spans="1:22">
      <c r="A25" s="206"/>
      <c r="B25" s="206"/>
      <c r="C25" s="458"/>
      <c r="D25" s="459"/>
      <c r="E25" s="195"/>
      <c r="F25" s="193"/>
      <c r="G25" s="193"/>
      <c r="J25" s="210"/>
      <c r="K25" s="194"/>
      <c r="L25" s="191"/>
      <c r="M25" s="452"/>
      <c r="N25" s="453"/>
      <c r="O25" s="206"/>
      <c r="P25" s="206"/>
      <c r="Q25" s="237"/>
      <c r="R25" s="265">
        <v>9</v>
      </c>
      <c r="S25" s="282" t="s">
        <v>473</v>
      </c>
      <c r="T25" s="282" t="s">
        <v>477</v>
      </c>
      <c r="U25" s="282">
        <v>11</v>
      </c>
      <c r="V25" s="188">
        <v>15</v>
      </c>
    </row>
    <row r="26" spans="1:22">
      <c r="A26" s="435">
        <v>4</v>
      </c>
      <c r="B26" s="435" t="str">
        <f>VLOOKUP(A26,$R$10:T51,2,FALSE)</f>
        <v>오산시</v>
      </c>
      <c r="C26" s="435" t="str">
        <f>VLOOKUP(A26,$R$10:$T$35,3,FALSE)</f>
        <v>이현민</v>
      </c>
      <c r="D26" s="196">
        <v>1</v>
      </c>
      <c r="E26" s="193"/>
      <c r="F26" s="193"/>
      <c r="G26" s="193"/>
      <c r="J26" s="210"/>
      <c r="K26" s="194"/>
      <c r="L26" s="197"/>
      <c r="M26" s="212">
        <v>5</v>
      </c>
      <c r="N26" s="435" t="str">
        <f>VLOOKUP(P26,$R$11:$T$35,3,FALSE)</f>
        <v>박성주</v>
      </c>
      <c r="O26" s="435" t="str">
        <f>VLOOKUP(P26,$R$11:T51,2,FALSE)</f>
        <v>여주시</v>
      </c>
      <c r="P26" s="435">
        <v>18</v>
      </c>
      <c r="Q26" s="118"/>
      <c r="R26" s="265">
        <v>20</v>
      </c>
      <c r="S26" s="282" t="s">
        <v>473</v>
      </c>
      <c r="T26" s="282" t="s">
        <v>478</v>
      </c>
      <c r="U26" s="282">
        <v>9</v>
      </c>
      <c r="V26" s="188">
        <v>16</v>
      </c>
    </row>
    <row r="27" spans="1:22">
      <c r="A27" s="436"/>
      <c r="B27" s="436"/>
      <c r="C27" s="436"/>
      <c r="E27" s="193"/>
      <c r="F27" s="193"/>
      <c r="G27" s="193"/>
      <c r="J27" s="210"/>
      <c r="K27" s="194"/>
      <c r="L27" s="194"/>
      <c r="N27" s="436"/>
      <c r="O27" s="436"/>
      <c r="P27" s="436"/>
      <c r="Q27" s="118"/>
      <c r="R27" s="265">
        <v>14</v>
      </c>
      <c r="S27" s="282" t="s">
        <v>473</v>
      </c>
      <c r="T27" s="282" t="s">
        <v>479</v>
      </c>
      <c r="U27" s="282">
        <v>6</v>
      </c>
      <c r="V27" s="188">
        <v>17</v>
      </c>
    </row>
    <row r="28" spans="1:22">
      <c r="A28" s="198"/>
      <c r="B28" s="198"/>
      <c r="C28" s="448" t="s">
        <v>475</v>
      </c>
      <c r="D28" s="448"/>
      <c r="E28" s="449"/>
      <c r="F28" s="203"/>
      <c r="G28" s="200"/>
      <c r="H28" s="199"/>
      <c r="I28" s="199"/>
      <c r="J28" s="213"/>
      <c r="K28" s="214"/>
      <c r="L28" s="456" t="s">
        <v>476</v>
      </c>
      <c r="M28" s="457"/>
      <c r="N28" s="457"/>
      <c r="O28" s="198"/>
      <c r="P28" s="198"/>
      <c r="Q28" s="118"/>
      <c r="R28" s="265">
        <v>1</v>
      </c>
      <c r="S28" s="282" t="s">
        <v>43</v>
      </c>
      <c r="T28" s="282" t="s">
        <v>464</v>
      </c>
      <c r="U28" s="283"/>
      <c r="V28" s="188">
        <v>18</v>
      </c>
    </row>
    <row r="29" spans="1:22">
      <c r="A29" s="199"/>
      <c r="B29" s="199"/>
      <c r="C29" s="448"/>
      <c r="D29" s="448"/>
      <c r="E29" s="449"/>
      <c r="F29" s="199"/>
      <c r="G29" s="200"/>
      <c r="H29" s="199"/>
      <c r="I29" s="199"/>
      <c r="J29" s="215"/>
      <c r="K29" s="199"/>
      <c r="L29" s="456"/>
      <c r="M29" s="457"/>
      <c r="N29" s="457"/>
      <c r="O29" s="199"/>
      <c r="P29" s="199"/>
      <c r="R29" s="265">
        <v>16</v>
      </c>
      <c r="S29" s="282" t="s">
        <v>43</v>
      </c>
      <c r="T29" s="282" t="s">
        <v>465</v>
      </c>
      <c r="U29" s="283">
        <v>8</v>
      </c>
      <c r="V29" s="188">
        <v>19</v>
      </c>
    </row>
    <row r="30" spans="1:22">
      <c r="A30" s="454">
        <v>5</v>
      </c>
      <c r="B30" s="454" t="str">
        <f>VLOOKUP(A30,$R$10:T55,2,FALSE)</f>
        <v>과천시</v>
      </c>
      <c r="C30" s="454" t="str">
        <f>VLOOKUP(A30,$R$10:$T$35,3,FALSE)</f>
        <v>김영현</v>
      </c>
      <c r="D30" s="199"/>
      <c r="E30" s="200">
        <v>8</v>
      </c>
      <c r="F30" s="199"/>
      <c r="G30" s="200"/>
      <c r="H30" s="199"/>
      <c r="I30" s="216"/>
      <c r="J30" s="215"/>
      <c r="K30" s="199"/>
      <c r="L30" s="217">
        <v>12</v>
      </c>
      <c r="M30" s="199"/>
      <c r="N30" s="454" t="str">
        <f>VLOOKUP(P30,$R$11:$T$41,3,FALSE)</f>
        <v>이남걸</v>
      </c>
      <c r="O30" s="454" t="str">
        <f>VLOOKUP(P30,$R$11:T55,2,FALSE)</f>
        <v>의정부시</v>
      </c>
      <c r="P30" s="454">
        <v>17</v>
      </c>
      <c r="Q30" s="118"/>
      <c r="R30" s="265">
        <v>8</v>
      </c>
      <c r="S30" s="282" t="s">
        <v>43</v>
      </c>
      <c r="T30" s="282" t="s">
        <v>466</v>
      </c>
      <c r="U30" s="283"/>
      <c r="V30" s="188">
        <v>20</v>
      </c>
    </row>
    <row r="31" spans="1:22">
      <c r="A31" s="455"/>
      <c r="B31" s="455"/>
      <c r="C31" s="455"/>
      <c r="D31" s="201"/>
      <c r="E31" s="200"/>
      <c r="F31" s="199"/>
      <c r="G31" s="200"/>
      <c r="H31" s="199"/>
      <c r="I31" s="199"/>
      <c r="J31" s="215"/>
      <c r="K31" s="199"/>
      <c r="L31" s="215"/>
      <c r="M31" s="201"/>
      <c r="N31" s="455"/>
      <c r="O31" s="455"/>
      <c r="P31" s="455"/>
      <c r="Q31" s="118"/>
      <c r="R31" s="265">
        <v>3</v>
      </c>
      <c r="S31" s="282" t="s">
        <v>451</v>
      </c>
      <c r="T31" s="282" t="s">
        <v>452</v>
      </c>
      <c r="U31" s="282">
        <v>9</v>
      </c>
      <c r="V31" s="188">
        <v>21</v>
      </c>
    </row>
    <row r="32" spans="1:22">
      <c r="A32" s="198"/>
      <c r="B32" s="198"/>
      <c r="C32" s="198"/>
      <c r="D32" s="200"/>
      <c r="E32" s="203"/>
      <c r="F32" s="199"/>
      <c r="G32" s="200"/>
      <c r="H32" s="199"/>
      <c r="I32" s="199"/>
      <c r="J32" s="215"/>
      <c r="K32" s="199"/>
      <c r="L32" s="218"/>
      <c r="M32" s="219"/>
      <c r="N32" s="467"/>
      <c r="O32" s="467"/>
      <c r="P32" s="467"/>
      <c r="Q32" s="136"/>
      <c r="R32" s="265">
        <v>17</v>
      </c>
      <c r="S32" s="282" t="s">
        <v>74</v>
      </c>
      <c r="T32" s="282" t="s">
        <v>460</v>
      </c>
      <c r="U32" s="282" t="s">
        <v>461</v>
      </c>
      <c r="V32" s="188">
        <v>22</v>
      </c>
    </row>
    <row r="33" spans="1:21">
      <c r="A33" s="199"/>
      <c r="B33" s="199"/>
      <c r="C33" s="199"/>
      <c r="D33" s="200"/>
      <c r="E33" s="199"/>
      <c r="F33" s="199" t="s">
        <v>284</v>
      </c>
      <c r="G33" s="200"/>
      <c r="H33" s="199"/>
      <c r="I33" s="199"/>
      <c r="J33" s="215"/>
      <c r="K33" s="199"/>
      <c r="L33" s="199"/>
      <c r="M33" s="215"/>
      <c r="N33" s="468"/>
      <c r="O33" s="468"/>
      <c r="P33" s="468"/>
      <c r="Q33" s="136"/>
      <c r="R33" s="268"/>
      <c r="S33" s="268"/>
      <c r="T33" s="284"/>
      <c r="U33" s="284"/>
    </row>
    <row r="34" spans="1:21">
      <c r="A34" s="401" t="s">
        <v>252</v>
      </c>
      <c r="B34" s="402"/>
      <c r="C34" s="403"/>
      <c r="D34" s="214"/>
      <c r="E34" s="199"/>
      <c r="H34" s="469">
        <v>21</v>
      </c>
      <c r="I34" s="470"/>
      <c r="J34" s="215"/>
      <c r="K34" s="199"/>
      <c r="L34" s="199"/>
      <c r="M34" s="218"/>
      <c r="N34" s="401" t="s">
        <v>252</v>
      </c>
      <c r="O34" s="402"/>
      <c r="P34" s="403"/>
      <c r="Q34" s="122"/>
      <c r="R34" s="268"/>
      <c r="S34" s="268"/>
      <c r="T34" s="284"/>
    </row>
    <row r="35" spans="1:21">
      <c r="A35" s="404"/>
      <c r="B35" s="405"/>
      <c r="C35" s="406"/>
      <c r="D35" s="199"/>
      <c r="E35" s="199"/>
      <c r="F35" s="452"/>
      <c r="G35" s="471"/>
      <c r="H35" s="472" t="s">
        <v>5</v>
      </c>
      <c r="I35" s="472"/>
      <c r="J35" s="217"/>
      <c r="K35" s="199"/>
      <c r="L35" s="199"/>
      <c r="M35" s="199"/>
      <c r="N35" s="404"/>
      <c r="O35" s="405"/>
      <c r="P35" s="406"/>
      <c r="Q35" s="122"/>
      <c r="R35" s="268"/>
      <c r="S35" s="268"/>
      <c r="T35" s="284"/>
    </row>
    <row r="36" spans="1:21">
      <c r="A36" s="198"/>
      <c r="B36" s="198"/>
      <c r="C36" s="199"/>
      <c r="D36" s="199"/>
      <c r="E36" s="199"/>
      <c r="F36" s="460" t="s">
        <v>483</v>
      </c>
      <c r="G36" s="461"/>
      <c r="H36" s="462" t="s">
        <v>484</v>
      </c>
      <c r="I36" s="463"/>
      <c r="J36" s="464" t="s">
        <v>485</v>
      </c>
      <c r="K36" s="465"/>
      <c r="L36" s="199"/>
      <c r="M36" s="199"/>
      <c r="N36" s="198"/>
      <c r="O36" s="198"/>
      <c r="P36" s="198"/>
      <c r="Q36" s="118"/>
    </row>
    <row r="37" spans="1:21">
      <c r="A37" s="199"/>
      <c r="B37" s="199"/>
      <c r="C37" s="199"/>
      <c r="D37" s="199"/>
      <c r="E37" s="199"/>
      <c r="F37" s="460"/>
      <c r="G37" s="461"/>
      <c r="H37" s="199"/>
      <c r="I37" s="199"/>
      <c r="J37" s="464"/>
      <c r="K37" s="465"/>
      <c r="L37" s="199"/>
      <c r="M37" s="199"/>
      <c r="N37" s="199"/>
      <c r="O37" s="199"/>
      <c r="P37" s="199"/>
      <c r="S37" s="268"/>
      <c r="T37" s="268"/>
    </row>
    <row r="38" spans="1:21">
      <c r="A38" s="454">
        <v>6</v>
      </c>
      <c r="B38" s="454" t="str">
        <f>VLOOKUP(A38,$R$10:T63,2,FALSE)</f>
        <v>남양주시</v>
      </c>
      <c r="C38" s="454" t="str">
        <f>VLOOKUP(A38,$R$10:$T$35,3,FALSE)</f>
        <v>김종열</v>
      </c>
      <c r="D38" s="218"/>
      <c r="E38" s="199"/>
      <c r="F38" s="199"/>
      <c r="G38" s="200">
        <v>19</v>
      </c>
      <c r="H38" s="199"/>
      <c r="I38" s="199"/>
      <c r="J38" s="217">
        <v>20</v>
      </c>
      <c r="K38" s="199"/>
      <c r="L38" s="199"/>
      <c r="M38" s="199"/>
      <c r="N38" s="454" t="str">
        <f>VLOOKUP(P38,$R$11:$T$35,3,FALSE)</f>
        <v>장정규</v>
      </c>
      <c r="O38" s="454" t="str">
        <f>VLOOKUP(P38,$R$11:T63,2,FALSE)</f>
        <v>용인시</v>
      </c>
      <c r="P38" s="473">
        <v>16</v>
      </c>
      <c r="Q38" s="118"/>
      <c r="S38" s="268"/>
      <c r="T38" s="268"/>
    </row>
    <row r="39" spans="1:21">
      <c r="A39" s="466"/>
      <c r="B39" s="455"/>
      <c r="C39" s="455"/>
      <c r="D39" s="201"/>
      <c r="E39" s="199"/>
      <c r="F39" s="199"/>
      <c r="G39" s="200"/>
      <c r="H39" s="199"/>
      <c r="I39" s="199"/>
      <c r="J39" s="215"/>
      <c r="K39" s="199"/>
      <c r="L39" s="199"/>
      <c r="M39" s="220"/>
      <c r="N39" s="455"/>
      <c r="O39" s="455"/>
      <c r="P39" s="473"/>
      <c r="Q39" s="118"/>
    </row>
    <row r="40" spans="1:21">
      <c r="A40" s="221"/>
      <c r="B40" s="221"/>
      <c r="C40" s="458" t="s">
        <v>486</v>
      </c>
      <c r="D40" s="459"/>
      <c r="E40" s="199"/>
      <c r="F40" s="199"/>
      <c r="G40" s="200"/>
      <c r="H40" s="199"/>
      <c r="I40" s="199"/>
      <c r="J40" s="215"/>
      <c r="K40" s="199"/>
      <c r="L40" s="199"/>
      <c r="M40" s="474" t="s">
        <v>487</v>
      </c>
      <c r="N40" s="453"/>
      <c r="O40" s="238"/>
      <c r="P40" s="221"/>
    </row>
    <row r="41" spans="1:21">
      <c r="A41" s="222"/>
      <c r="B41" s="222"/>
      <c r="C41" s="458"/>
      <c r="D41" s="459"/>
      <c r="E41" s="223"/>
      <c r="F41" s="199"/>
      <c r="G41" s="200"/>
      <c r="H41" s="199"/>
      <c r="I41" s="199"/>
      <c r="J41" s="215"/>
      <c r="K41" s="199"/>
      <c r="L41" s="220"/>
      <c r="M41" s="474"/>
      <c r="N41" s="453"/>
      <c r="O41" s="222"/>
      <c r="P41" s="222"/>
    </row>
    <row r="42" spans="1:21">
      <c r="A42" s="454">
        <v>7</v>
      </c>
      <c r="B42" s="454" t="str">
        <f>VLOOKUP(A42,$R$10:T67,2,FALSE)</f>
        <v>여주시</v>
      </c>
      <c r="C42" s="454" t="str">
        <f>VLOOKUP(A42,$R$10:$T$35,3,FALSE)</f>
        <v>송익현</v>
      </c>
      <c r="D42" s="214">
        <v>2</v>
      </c>
      <c r="E42" s="200"/>
      <c r="F42" s="199"/>
      <c r="G42" s="200"/>
      <c r="H42" s="199"/>
      <c r="I42" s="199"/>
      <c r="J42" s="215"/>
      <c r="K42" s="199"/>
      <c r="L42" s="215"/>
      <c r="M42" s="224">
        <v>6</v>
      </c>
      <c r="N42" s="454" t="str">
        <f>VLOOKUP(P42,$R$11:$T$35,3,FALSE)</f>
        <v>김지선</v>
      </c>
      <c r="O42" s="454" t="str">
        <f>VLOOKUP(P42,$R$11:T67,2,FALSE)</f>
        <v>안산시</v>
      </c>
      <c r="P42" s="473">
        <v>15</v>
      </c>
      <c r="Q42" s="118"/>
    </row>
    <row r="43" spans="1:21">
      <c r="A43" s="455"/>
      <c r="B43" s="455"/>
      <c r="C43" s="455"/>
      <c r="D43" s="220"/>
      <c r="E43" s="200"/>
      <c r="F43" s="199"/>
      <c r="G43" s="200"/>
      <c r="H43" s="199"/>
      <c r="I43" s="199"/>
      <c r="J43" s="215"/>
      <c r="K43" s="199"/>
      <c r="L43" s="217"/>
      <c r="M43" s="199"/>
      <c r="N43" s="455"/>
      <c r="O43" s="455"/>
      <c r="P43" s="473"/>
      <c r="Q43" s="118"/>
    </row>
    <row r="44" spans="1:21">
      <c r="A44" s="198"/>
      <c r="B44" s="198"/>
      <c r="C44" s="225"/>
      <c r="D44" s="460" t="s">
        <v>488</v>
      </c>
      <c r="E44" s="461"/>
      <c r="F44" s="201"/>
      <c r="G44" s="200"/>
      <c r="H44" s="199"/>
      <c r="I44" s="199"/>
      <c r="J44" s="215"/>
      <c r="K44" s="220"/>
      <c r="L44" s="464" t="s">
        <v>489</v>
      </c>
      <c r="M44" s="465"/>
      <c r="N44" s="225"/>
      <c r="O44" s="198"/>
      <c r="P44" s="198"/>
      <c r="Q44" s="118"/>
    </row>
    <row r="45" spans="1:21">
      <c r="A45" s="199"/>
      <c r="B45" s="199"/>
      <c r="C45" s="225"/>
      <c r="D45" s="460"/>
      <c r="E45" s="461"/>
      <c r="F45" s="200"/>
      <c r="G45" s="200"/>
      <c r="H45" s="199"/>
      <c r="I45" s="199"/>
      <c r="J45" s="215"/>
      <c r="K45" s="215"/>
      <c r="L45" s="464"/>
      <c r="M45" s="465"/>
      <c r="N45" s="225"/>
      <c r="O45" s="199"/>
      <c r="P45" s="199"/>
    </row>
    <row r="46" spans="1:21">
      <c r="A46" s="454">
        <v>8</v>
      </c>
      <c r="B46" s="454" t="str">
        <f>VLOOKUP(A46,$R$10:T71,2,FALSE)</f>
        <v>용인시</v>
      </c>
      <c r="C46" s="454" t="str">
        <f>VLOOKUP(A46,$R$10:$T$35,3,FALSE)</f>
        <v>안휘병</v>
      </c>
      <c r="D46" s="460"/>
      <c r="E46" s="461"/>
      <c r="F46" s="200"/>
      <c r="G46" s="200"/>
      <c r="H46" s="199"/>
      <c r="I46" s="199"/>
      <c r="J46" s="215"/>
      <c r="K46" s="215"/>
      <c r="L46" s="464"/>
      <c r="M46" s="465"/>
      <c r="N46" s="454" t="str">
        <f>VLOOKUP(P46,$R$11:$T$35,3,FALSE)</f>
        <v>두영철</v>
      </c>
      <c r="O46" s="454" t="str">
        <f>VLOOKUP(P46,$R$11:T71,2,FALSE)</f>
        <v>오산시</v>
      </c>
      <c r="P46" s="454">
        <v>14</v>
      </c>
      <c r="Q46" s="118"/>
    </row>
    <row r="47" spans="1:21">
      <c r="A47" s="455"/>
      <c r="B47" s="455"/>
      <c r="C47" s="455"/>
      <c r="D47" s="201"/>
      <c r="E47" s="200">
        <v>9</v>
      </c>
      <c r="F47" s="200"/>
      <c r="G47" s="200"/>
      <c r="H47" s="199"/>
      <c r="I47" s="199"/>
      <c r="J47" s="215"/>
      <c r="K47" s="215"/>
      <c r="L47" s="215">
        <v>13</v>
      </c>
      <c r="M47" s="220"/>
      <c r="N47" s="455"/>
      <c r="O47" s="455"/>
      <c r="P47" s="455"/>
      <c r="Q47" s="118"/>
    </row>
    <row r="48" spans="1:21">
      <c r="A48" s="450"/>
      <c r="B48" s="450"/>
      <c r="C48" s="450"/>
      <c r="D48" s="202"/>
      <c r="E48" s="203"/>
      <c r="F48" s="200"/>
      <c r="G48" s="200"/>
      <c r="H48" s="199"/>
      <c r="I48" s="216"/>
      <c r="J48" s="226"/>
      <c r="K48" s="215"/>
      <c r="L48" s="218"/>
      <c r="M48" s="215"/>
      <c r="N48" s="467"/>
      <c r="O48" s="467"/>
      <c r="P48" s="467"/>
      <c r="Q48" s="136"/>
    </row>
    <row r="49" spans="1:17">
      <c r="A49" s="451"/>
      <c r="B49" s="451"/>
      <c r="C49" s="451"/>
      <c r="D49" s="200"/>
      <c r="E49" s="199"/>
      <c r="F49" s="200"/>
      <c r="G49" s="200"/>
      <c r="H49" s="199"/>
      <c r="I49" s="216"/>
      <c r="J49" s="226"/>
      <c r="K49" s="215"/>
      <c r="L49" s="199"/>
      <c r="M49" s="215"/>
      <c r="N49" s="468"/>
      <c r="O49" s="468"/>
      <c r="P49" s="468"/>
      <c r="Q49" s="136"/>
    </row>
    <row r="50" spans="1:17">
      <c r="A50" s="401" t="s">
        <v>252</v>
      </c>
      <c r="B50" s="402"/>
      <c r="C50" s="403"/>
      <c r="D50" s="214"/>
      <c r="E50" s="199"/>
      <c r="F50" s="200"/>
      <c r="G50" s="200"/>
      <c r="H50" s="199"/>
      <c r="I50" s="216"/>
      <c r="J50" s="226"/>
      <c r="K50" s="215"/>
      <c r="L50" s="199"/>
      <c r="M50" s="215"/>
      <c r="N50" s="401" t="s">
        <v>252</v>
      </c>
      <c r="O50" s="402"/>
      <c r="P50" s="403"/>
      <c r="Q50" s="122"/>
    </row>
    <row r="51" spans="1:17">
      <c r="A51" s="404"/>
      <c r="B51" s="405"/>
      <c r="C51" s="406"/>
      <c r="D51" s="199"/>
      <c r="E51" s="199"/>
      <c r="F51" s="200"/>
      <c r="G51" s="200"/>
      <c r="H51" s="199"/>
      <c r="I51" s="216"/>
      <c r="J51" s="226"/>
      <c r="K51" s="217"/>
      <c r="L51" s="199"/>
      <c r="M51" s="223"/>
      <c r="N51" s="404"/>
      <c r="O51" s="405"/>
      <c r="P51" s="406"/>
      <c r="Q51" s="122"/>
    </row>
    <row r="52" spans="1:17">
      <c r="A52" s="198"/>
      <c r="B52" s="198"/>
      <c r="C52" s="198"/>
      <c r="D52" s="448" t="s">
        <v>490</v>
      </c>
      <c r="E52" s="448"/>
      <c r="F52" s="449"/>
      <c r="G52" s="227"/>
      <c r="H52" s="228"/>
      <c r="I52" s="216"/>
      <c r="J52" s="226"/>
      <c r="K52" s="456" t="s">
        <v>491</v>
      </c>
      <c r="L52" s="457"/>
      <c r="M52" s="225"/>
      <c r="N52" s="198"/>
      <c r="O52" s="198"/>
      <c r="P52" s="198"/>
      <c r="Q52" s="118"/>
    </row>
    <row r="53" spans="1:17">
      <c r="A53" s="199"/>
      <c r="B53" s="199"/>
      <c r="C53" s="199"/>
      <c r="D53" s="448"/>
      <c r="E53" s="448"/>
      <c r="F53" s="449"/>
      <c r="G53" s="229"/>
      <c r="H53" s="228"/>
      <c r="I53" s="199"/>
      <c r="J53" s="218"/>
      <c r="K53" s="456"/>
      <c r="L53" s="457"/>
      <c r="M53" s="225"/>
      <c r="N53" s="199"/>
      <c r="O53" s="199"/>
      <c r="P53" s="199"/>
    </row>
    <row r="54" spans="1:17">
      <c r="A54" s="454">
        <v>9</v>
      </c>
      <c r="B54" s="454" t="str">
        <f>VLOOKUP(A54,$R$10:T79,2,FALSE)</f>
        <v>오산시</v>
      </c>
      <c r="C54" s="454" t="str">
        <f>VLOOKUP(A54,$R$10:$T$35,3,FALSE)</f>
        <v>공철배</v>
      </c>
      <c r="D54" s="199"/>
      <c r="E54" s="199"/>
      <c r="F54" s="200">
        <v>16</v>
      </c>
      <c r="G54" s="199"/>
      <c r="H54" s="199"/>
      <c r="I54" s="199"/>
      <c r="J54" s="199"/>
      <c r="K54" s="217">
        <v>18</v>
      </c>
      <c r="L54" s="199"/>
      <c r="M54" s="199"/>
      <c r="N54" s="401" t="s">
        <v>252</v>
      </c>
      <c r="O54" s="402"/>
      <c r="P54" s="403"/>
      <c r="Q54" s="122"/>
    </row>
    <row r="55" spans="1:17">
      <c r="A55" s="455"/>
      <c r="B55" s="455"/>
      <c r="C55" s="455"/>
      <c r="D55" s="201"/>
      <c r="E55" s="199"/>
      <c r="F55" s="200"/>
      <c r="G55" s="199"/>
      <c r="H55" s="452"/>
      <c r="I55" s="452"/>
      <c r="J55" s="199"/>
      <c r="K55" s="215"/>
      <c r="L55" s="199"/>
      <c r="M55" s="201"/>
      <c r="N55" s="404"/>
      <c r="O55" s="405"/>
      <c r="P55" s="406"/>
      <c r="Q55" s="122"/>
    </row>
    <row r="56" spans="1:17">
      <c r="A56" s="230"/>
      <c r="B56" s="230"/>
      <c r="C56" s="460" t="s">
        <v>492</v>
      </c>
      <c r="D56" s="461"/>
      <c r="E56" s="199"/>
      <c r="F56" s="200"/>
      <c r="G56" s="199"/>
      <c r="H56" s="199"/>
      <c r="I56" s="199"/>
      <c r="J56" s="199"/>
      <c r="K56" s="215"/>
      <c r="L56" s="199"/>
      <c r="M56" s="215"/>
      <c r="N56" s="475"/>
      <c r="O56" s="475"/>
      <c r="P56" s="475"/>
      <c r="Q56" s="136"/>
    </row>
    <row r="57" spans="1:17">
      <c r="A57" s="231"/>
      <c r="B57" s="231"/>
      <c r="C57" s="460"/>
      <c r="D57" s="461"/>
      <c r="E57" s="223"/>
      <c r="F57" s="200"/>
      <c r="G57" s="199"/>
      <c r="H57" s="452"/>
      <c r="I57" s="475"/>
      <c r="J57" s="199"/>
      <c r="K57" s="215"/>
      <c r="L57" s="201"/>
      <c r="M57" s="215"/>
      <c r="N57" s="475"/>
      <c r="O57" s="475"/>
      <c r="P57" s="475"/>
      <c r="Q57" s="136"/>
    </row>
    <row r="58" spans="1:17">
      <c r="A58" s="454">
        <v>10</v>
      </c>
      <c r="B58" s="454" t="str">
        <f>VLOOKUP(A58,$R$10:T83,2,FALSE)</f>
        <v>광주시</v>
      </c>
      <c r="C58" s="454" t="str">
        <f>VLOOKUP(A58,$R$10:$T$35,3,FALSE)</f>
        <v>김영준</v>
      </c>
      <c r="D58" s="214">
        <v>3</v>
      </c>
      <c r="E58" s="200"/>
      <c r="F58" s="200"/>
      <c r="G58" s="199"/>
      <c r="H58" s="452"/>
      <c r="I58" s="452"/>
      <c r="J58" s="199"/>
      <c r="K58" s="215"/>
      <c r="L58" s="215"/>
      <c r="M58" s="214"/>
      <c r="N58" s="454" t="str">
        <f>VLOOKUP(P58,$R$11:$T$35,3,FALSE)</f>
        <v>이희창</v>
      </c>
      <c r="O58" s="454" t="str">
        <f>VLOOKUP(P58,$R$11:T83,2,FALSE)</f>
        <v>남양주시</v>
      </c>
      <c r="P58" s="454">
        <v>13</v>
      </c>
      <c r="Q58" s="118"/>
    </row>
    <row r="59" spans="1:17">
      <c r="A59" s="455"/>
      <c r="B59" s="455"/>
      <c r="C59" s="455"/>
      <c r="D59" s="199"/>
      <c r="E59" s="200"/>
      <c r="F59" s="200"/>
      <c r="G59" s="199"/>
      <c r="H59" s="452"/>
      <c r="I59" s="452"/>
      <c r="J59" s="199"/>
      <c r="K59" s="215"/>
      <c r="L59" s="217"/>
      <c r="M59" s="199"/>
      <c r="N59" s="455"/>
      <c r="O59" s="455"/>
      <c r="P59" s="455"/>
      <c r="Q59" s="118"/>
    </row>
    <row r="60" spans="1:17">
      <c r="A60" s="188"/>
      <c r="B60" s="188"/>
      <c r="C60" s="437" t="s">
        <v>493</v>
      </c>
      <c r="D60" s="437"/>
      <c r="E60" s="438"/>
      <c r="F60" s="211"/>
      <c r="H60" s="476"/>
      <c r="I60" s="476"/>
      <c r="K60" s="190"/>
      <c r="L60" s="439" t="s">
        <v>494</v>
      </c>
      <c r="M60" s="440"/>
      <c r="N60" s="440"/>
      <c r="O60" s="188"/>
      <c r="P60" s="188"/>
      <c r="Q60" s="118"/>
    </row>
    <row r="61" spans="1:17">
      <c r="C61" s="437"/>
      <c r="D61" s="437"/>
      <c r="E61" s="438"/>
      <c r="K61" s="232"/>
      <c r="L61" s="439"/>
      <c r="M61" s="440"/>
      <c r="N61" s="440"/>
    </row>
    <row r="62" spans="1:17">
      <c r="A62" s="454">
        <v>11</v>
      </c>
      <c r="B62" s="454" t="str">
        <f>VLOOKUP(A62,$R$10:T87,2,FALSE)</f>
        <v>가평군</v>
      </c>
      <c r="C62" s="454" t="str">
        <f>VLOOKUP(A62,$R$10:$T$35,3,FALSE)</f>
        <v>원상근</v>
      </c>
      <c r="E62" s="193">
        <v>10</v>
      </c>
      <c r="I62" s="477"/>
      <c r="J62" s="476"/>
      <c r="L62" s="197">
        <v>14</v>
      </c>
      <c r="N62" s="435" t="str">
        <f>VLOOKUP(P62,$R$11:$T$35,3,FALSE)</f>
        <v>권순민</v>
      </c>
      <c r="O62" s="435" t="str">
        <f>VLOOKUP(P62,$R$11:T87,2,FALSE)</f>
        <v>여주시</v>
      </c>
      <c r="P62" s="435">
        <v>12</v>
      </c>
      <c r="Q62" s="118"/>
    </row>
    <row r="63" spans="1:17">
      <c r="A63" s="455"/>
      <c r="B63" s="455"/>
      <c r="C63" s="455"/>
      <c r="D63" s="191"/>
      <c r="E63" s="193"/>
      <c r="I63" s="476"/>
      <c r="J63" s="476"/>
      <c r="L63" s="194"/>
      <c r="M63" s="191"/>
      <c r="N63" s="436"/>
      <c r="O63" s="436"/>
      <c r="P63" s="436"/>
      <c r="Q63" s="118"/>
    </row>
    <row r="64" spans="1:17">
      <c r="A64" s="188"/>
      <c r="B64" s="188"/>
      <c r="C64" s="188"/>
      <c r="D64" s="193"/>
      <c r="E64" s="211"/>
      <c r="L64" s="190"/>
      <c r="M64" s="233"/>
      <c r="N64" s="204"/>
      <c r="O64" s="204"/>
      <c r="P64" s="188"/>
      <c r="Q64" s="118"/>
    </row>
    <row r="65" spans="1:17">
      <c r="D65" s="193"/>
      <c r="M65" s="194"/>
    </row>
    <row r="66" spans="1:17">
      <c r="A66" s="401" t="s">
        <v>252</v>
      </c>
      <c r="B66" s="402"/>
      <c r="C66" s="403"/>
      <c r="D66" s="196"/>
      <c r="M66" s="190"/>
      <c r="N66" s="401" t="s">
        <v>252</v>
      </c>
      <c r="O66" s="402"/>
      <c r="P66" s="403"/>
      <c r="Q66" s="122"/>
    </row>
    <row r="67" spans="1:17">
      <c r="A67" s="404"/>
      <c r="B67" s="405"/>
      <c r="C67" s="406"/>
      <c r="N67" s="404"/>
      <c r="O67" s="405"/>
      <c r="P67" s="406"/>
      <c r="Q67" s="122"/>
    </row>
  </sheetData>
  <mergeCells count="114">
    <mergeCell ref="P62:P63"/>
    <mergeCell ref="A66:C67"/>
    <mergeCell ref="N66:P67"/>
    <mergeCell ref="P58:P59"/>
    <mergeCell ref="C60:E61"/>
    <mergeCell ref="H60:I60"/>
    <mergeCell ref="L60:N61"/>
    <mergeCell ref="A62:A63"/>
    <mergeCell ref="B62:B63"/>
    <mergeCell ref="C62:C63"/>
    <mergeCell ref="I62:J63"/>
    <mergeCell ref="N62:N63"/>
    <mergeCell ref="O62:O63"/>
    <mergeCell ref="A58:A59"/>
    <mergeCell ref="B58:B59"/>
    <mergeCell ref="C58:C59"/>
    <mergeCell ref="H58:I59"/>
    <mergeCell ref="N58:N59"/>
    <mergeCell ref="O58:O59"/>
    <mergeCell ref="A54:A55"/>
    <mergeCell ref="B54:B55"/>
    <mergeCell ref="C54:C55"/>
    <mergeCell ref="N54:P55"/>
    <mergeCell ref="H55:I55"/>
    <mergeCell ref="C56:D57"/>
    <mergeCell ref="N56:P57"/>
    <mergeCell ref="H57:I57"/>
    <mergeCell ref="A48:C49"/>
    <mergeCell ref="N48:P49"/>
    <mergeCell ref="A50:C51"/>
    <mergeCell ref="N50:P51"/>
    <mergeCell ref="D52:F53"/>
    <mergeCell ref="K52:L53"/>
    <mergeCell ref="C40:D41"/>
    <mergeCell ref="M40:N41"/>
    <mergeCell ref="A42:A43"/>
    <mergeCell ref="B42:B43"/>
    <mergeCell ref="C42:C43"/>
    <mergeCell ref="N42:N43"/>
    <mergeCell ref="O42:O43"/>
    <mergeCell ref="P42:P43"/>
    <mergeCell ref="D44:E46"/>
    <mergeCell ref="L44:M46"/>
    <mergeCell ref="A46:A47"/>
    <mergeCell ref="B46:B47"/>
    <mergeCell ref="C46:C47"/>
    <mergeCell ref="N46:N47"/>
    <mergeCell ref="O46:O47"/>
    <mergeCell ref="P46:P47"/>
    <mergeCell ref="F36:G37"/>
    <mergeCell ref="H36:I36"/>
    <mergeCell ref="J36:K37"/>
    <mergeCell ref="A38:A39"/>
    <mergeCell ref="B38:B39"/>
    <mergeCell ref="C38:C39"/>
    <mergeCell ref="O30:O31"/>
    <mergeCell ref="P30:P31"/>
    <mergeCell ref="N32:P33"/>
    <mergeCell ref="A34:C35"/>
    <mergeCell ref="H34:I34"/>
    <mergeCell ref="N34:P35"/>
    <mergeCell ref="F35:G35"/>
    <mergeCell ref="H35:I35"/>
    <mergeCell ref="N38:N39"/>
    <mergeCell ref="O38:O39"/>
    <mergeCell ref="P38:P39"/>
    <mergeCell ref="O22:O23"/>
    <mergeCell ref="P22:P23"/>
    <mergeCell ref="C24:D25"/>
    <mergeCell ref="M24:N25"/>
    <mergeCell ref="A26:A27"/>
    <mergeCell ref="B26:B27"/>
    <mergeCell ref="C26:C27"/>
    <mergeCell ref="N26:N27"/>
    <mergeCell ref="O26:O27"/>
    <mergeCell ref="P26:P27"/>
    <mergeCell ref="A22:A23"/>
    <mergeCell ref="B22:B23"/>
    <mergeCell ref="C22:C23"/>
    <mergeCell ref="N22:N23"/>
    <mergeCell ref="A14:A15"/>
    <mergeCell ref="B14:B15"/>
    <mergeCell ref="C14:C15"/>
    <mergeCell ref="N14:N15"/>
    <mergeCell ref="C28:E29"/>
    <mergeCell ref="L28:N29"/>
    <mergeCell ref="A30:A31"/>
    <mergeCell ref="B30:B31"/>
    <mergeCell ref="C30:C31"/>
    <mergeCell ref="N30:N31"/>
    <mergeCell ref="A10:A11"/>
    <mergeCell ref="B10:B11"/>
    <mergeCell ref="C10:C11"/>
    <mergeCell ref="N10:N11"/>
    <mergeCell ref="E20:F21"/>
    <mergeCell ref="K20:L21"/>
    <mergeCell ref="O10:O11"/>
    <mergeCell ref="P10:P11"/>
    <mergeCell ref="A1:P1"/>
    <mergeCell ref="B3:D3"/>
    <mergeCell ref="H3:I3"/>
    <mergeCell ref="M3:O3"/>
    <mergeCell ref="A6:C7"/>
    <mergeCell ref="N6:P7"/>
    <mergeCell ref="C12:E13"/>
    <mergeCell ref="L12:N13"/>
    <mergeCell ref="O14:O15"/>
    <mergeCell ref="P14:P15"/>
    <mergeCell ref="A16:C17"/>
    <mergeCell ref="M16:N17"/>
    <mergeCell ref="A18:C19"/>
    <mergeCell ref="N18:N19"/>
    <mergeCell ref="O18:O19"/>
    <mergeCell ref="P18:P19"/>
  </mergeCells>
  <phoneticPr fontId="1" type="noConversion"/>
  <pageMargins left="0.7" right="0.7" top="0.75" bottom="0.75" header="0.3" footer="0.3"/>
  <pageSetup paperSize="9" scale="3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T35"/>
  <sheetViews>
    <sheetView topLeftCell="A22" zoomScale="85" zoomScaleNormal="85" workbookViewId="0">
      <selection activeCell="P19" sqref="P19"/>
    </sheetView>
  </sheetViews>
  <sheetFormatPr defaultRowHeight="16.5"/>
  <cols>
    <col min="15" max="15" width="9" style="1"/>
    <col min="16" max="17" width="9" style="285"/>
    <col min="18" max="19" width="9" style="288"/>
  </cols>
  <sheetData>
    <row r="1" spans="1:20" ht="35.25" customHeight="1">
      <c r="A1" s="412" t="s">
        <v>524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180"/>
      <c r="T1" s="101"/>
    </row>
    <row r="2" spans="1:20">
      <c r="A2" s="414" t="s">
        <v>298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246"/>
      <c r="T2" s="101"/>
    </row>
    <row r="3" spans="1:20" ht="18" thickBot="1">
      <c r="A3" s="13"/>
      <c r="B3" s="416" t="s">
        <v>9</v>
      </c>
      <c r="C3" s="416"/>
      <c r="D3" s="416"/>
      <c r="E3" s="103" t="s">
        <v>6</v>
      </c>
      <c r="F3" s="103" t="s">
        <v>7</v>
      </c>
      <c r="G3" s="418" t="s">
        <v>8</v>
      </c>
      <c r="H3" s="418"/>
      <c r="I3" s="103" t="s">
        <v>7</v>
      </c>
      <c r="J3" s="103" t="s">
        <v>6</v>
      </c>
      <c r="K3" s="416" t="s">
        <v>9</v>
      </c>
      <c r="L3" s="416"/>
      <c r="M3" s="417"/>
      <c r="N3" s="62"/>
      <c r="O3" s="14"/>
      <c r="T3" s="101"/>
    </row>
    <row r="4" spans="1:20" ht="22.5" customHeight="1">
      <c r="T4" s="101"/>
    </row>
    <row r="5" spans="1:20" ht="22.5" customHeight="1">
      <c r="A5" s="101" t="s">
        <v>3</v>
      </c>
      <c r="B5" s="101" t="s">
        <v>4</v>
      </c>
      <c r="C5" s="101" t="s">
        <v>0</v>
      </c>
      <c r="D5" s="101"/>
      <c r="E5" s="101"/>
      <c r="F5" s="101"/>
      <c r="G5" s="101"/>
      <c r="H5" s="101"/>
      <c r="I5" s="101"/>
      <c r="J5" s="101"/>
      <c r="K5" s="101"/>
      <c r="L5" s="101" t="s">
        <v>0</v>
      </c>
      <c r="M5" s="101" t="s">
        <v>4</v>
      </c>
      <c r="N5" s="101" t="s">
        <v>3</v>
      </c>
      <c r="O5" s="14"/>
      <c r="T5" s="101"/>
    </row>
    <row r="6" spans="1:20" ht="22.5" customHeight="1">
      <c r="A6" s="401" t="s">
        <v>252</v>
      </c>
      <c r="B6" s="402"/>
      <c r="C6" s="403"/>
      <c r="D6" s="2"/>
      <c r="L6" s="401" t="s">
        <v>252</v>
      </c>
      <c r="M6" s="402"/>
      <c r="N6" s="403"/>
      <c r="O6" s="14"/>
      <c r="T6" s="101"/>
    </row>
    <row r="7" spans="1:20" ht="22.5" customHeight="1">
      <c r="A7" s="404"/>
      <c r="B7" s="405"/>
      <c r="C7" s="406"/>
      <c r="D7" s="6"/>
      <c r="K7" s="8"/>
      <c r="L7" s="404"/>
      <c r="M7" s="405"/>
      <c r="N7" s="406"/>
      <c r="O7" s="14"/>
      <c r="P7" s="87" t="s">
        <v>2</v>
      </c>
      <c r="Q7" s="87" t="s">
        <v>1</v>
      </c>
      <c r="R7" s="130" t="s">
        <v>414</v>
      </c>
      <c r="S7" s="130" t="s">
        <v>436</v>
      </c>
      <c r="T7" s="101"/>
    </row>
    <row r="8" spans="1:20" ht="22.5" customHeight="1">
      <c r="A8" s="101"/>
      <c r="B8" s="101"/>
      <c r="C8" s="101"/>
      <c r="D8" s="4"/>
      <c r="K8" s="3"/>
      <c r="L8" s="480"/>
      <c r="M8" s="480"/>
      <c r="N8" s="480"/>
      <c r="O8" s="14"/>
      <c r="P8" s="290">
        <v>7</v>
      </c>
      <c r="Q8" s="293" t="s">
        <v>481</v>
      </c>
      <c r="R8" s="69" t="s">
        <v>515</v>
      </c>
      <c r="S8" s="69">
        <v>11</v>
      </c>
      <c r="T8" s="101">
        <v>1</v>
      </c>
    </row>
    <row r="9" spans="1:20" ht="22.5" customHeight="1">
      <c r="D9" s="4"/>
      <c r="E9" s="9"/>
      <c r="J9" s="8"/>
      <c r="K9" s="3"/>
      <c r="L9" s="481"/>
      <c r="M9" s="481"/>
      <c r="N9" s="481"/>
      <c r="O9" s="14"/>
      <c r="P9" s="290">
        <v>3</v>
      </c>
      <c r="Q9" s="293" t="s">
        <v>481</v>
      </c>
      <c r="R9" s="69" t="s">
        <v>516</v>
      </c>
      <c r="S9" s="69">
        <v>11</v>
      </c>
      <c r="T9" s="101">
        <v>2</v>
      </c>
    </row>
    <row r="10" spans="1:20" ht="22.5" customHeight="1">
      <c r="A10" s="478">
        <v>1</v>
      </c>
      <c r="B10" s="478" t="str">
        <f>VLOOKUP(A10,$P$7:R30,2,FALSE)</f>
        <v>용인시</v>
      </c>
      <c r="C10" s="482" t="str">
        <f>VLOOKUP(A10,$P$7:$R$27,3,FALSE)</f>
        <v>이윤경</v>
      </c>
      <c r="D10" s="11"/>
      <c r="E10" s="4"/>
      <c r="J10" s="3"/>
      <c r="K10" s="2"/>
      <c r="L10" s="482" t="str">
        <f>VLOOKUP(N10,$P$7:$R$27,3,FALSE)</f>
        <v>강은하</v>
      </c>
      <c r="M10" s="478" t="str">
        <f>VLOOKUP(N10,$P$7:R27,2,FALSE)</f>
        <v>의정부시</v>
      </c>
      <c r="N10" s="478">
        <v>11</v>
      </c>
      <c r="O10" s="14"/>
      <c r="P10" s="290">
        <v>8</v>
      </c>
      <c r="Q10" s="293" t="s">
        <v>283</v>
      </c>
      <c r="R10" s="69" t="s">
        <v>71</v>
      </c>
      <c r="S10" s="279"/>
      <c r="T10" s="101">
        <v>3</v>
      </c>
    </row>
    <row r="11" spans="1:20" ht="22.5" customHeight="1">
      <c r="A11" s="479"/>
      <c r="B11" s="479"/>
      <c r="C11" s="483"/>
      <c r="D11" s="8"/>
      <c r="E11" s="4"/>
      <c r="J11" s="3"/>
      <c r="L11" s="483"/>
      <c r="M11" s="479"/>
      <c r="N11" s="479"/>
      <c r="O11" s="14"/>
      <c r="P11" s="290">
        <v>2</v>
      </c>
      <c r="Q11" s="293" t="s">
        <v>283</v>
      </c>
      <c r="R11" s="69" t="s">
        <v>511</v>
      </c>
      <c r="S11" s="279"/>
      <c r="T11" s="101">
        <v>4</v>
      </c>
    </row>
    <row r="12" spans="1:20" ht="22.5" customHeight="1">
      <c r="A12" s="101"/>
      <c r="B12" s="101"/>
      <c r="C12" s="63"/>
      <c r="D12" s="484" t="s">
        <v>508</v>
      </c>
      <c r="E12" s="485"/>
      <c r="J12" s="486" t="s">
        <v>509</v>
      </c>
      <c r="K12" s="487"/>
      <c r="L12" s="63"/>
      <c r="M12" s="101"/>
      <c r="N12" s="101"/>
      <c r="O12" s="14"/>
      <c r="P12" s="290">
        <v>10</v>
      </c>
      <c r="Q12" s="293" t="s">
        <v>45</v>
      </c>
      <c r="R12" s="69" t="s">
        <v>512</v>
      </c>
      <c r="S12" s="69">
        <v>6</v>
      </c>
      <c r="T12" s="101">
        <v>5</v>
      </c>
    </row>
    <row r="13" spans="1:20" ht="22.5" customHeight="1">
      <c r="C13" s="63"/>
      <c r="D13" s="484"/>
      <c r="E13" s="485"/>
      <c r="F13" s="9"/>
      <c r="I13" s="8"/>
      <c r="J13" s="486"/>
      <c r="K13" s="487"/>
      <c r="L13" s="63"/>
      <c r="P13" s="290">
        <v>4</v>
      </c>
      <c r="Q13" s="293" t="s">
        <v>45</v>
      </c>
      <c r="R13" s="69" t="s">
        <v>514</v>
      </c>
      <c r="S13" s="69">
        <v>6</v>
      </c>
      <c r="T13" s="101">
        <v>6</v>
      </c>
    </row>
    <row r="14" spans="1:20" ht="22.5" customHeight="1">
      <c r="A14" s="401" t="s">
        <v>252</v>
      </c>
      <c r="B14" s="402"/>
      <c r="C14" s="403"/>
      <c r="E14" s="4">
        <v>4</v>
      </c>
      <c r="F14" s="4"/>
      <c r="I14" s="3"/>
      <c r="J14" s="3">
        <v>6</v>
      </c>
      <c r="L14" s="482" t="str">
        <f>VLOOKUP(N14,$P$7:$R$27,3,FALSE)</f>
        <v>이성희</v>
      </c>
      <c r="M14" s="478" t="str">
        <f>VLOOKUP(N14,$P$7:R31,2,FALSE)</f>
        <v>안산시</v>
      </c>
      <c r="N14" s="478">
        <v>10</v>
      </c>
      <c r="O14" s="14"/>
      <c r="P14" s="290">
        <v>1</v>
      </c>
      <c r="Q14" s="293" t="s">
        <v>43</v>
      </c>
      <c r="R14" s="69" t="s">
        <v>507</v>
      </c>
      <c r="S14" s="279">
        <v>10</v>
      </c>
      <c r="T14" s="101">
        <v>7</v>
      </c>
    </row>
    <row r="15" spans="1:20" ht="22.5" customHeight="1">
      <c r="A15" s="404"/>
      <c r="B15" s="405"/>
      <c r="C15" s="406"/>
      <c r="D15" s="6"/>
      <c r="E15" s="4"/>
      <c r="F15" s="4"/>
      <c r="I15" s="3"/>
      <c r="J15" s="3"/>
      <c r="K15" s="8"/>
      <c r="L15" s="483"/>
      <c r="M15" s="479"/>
      <c r="N15" s="479"/>
      <c r="O15" s="14"/>
      <c r="P15" s="290">
        <v>5</v>
      </c>
      <c r="Q15" s="293" t="s">
        <v>43</v>
      </c>
      <c r="R15" s="69" t="s">
        <v>510</v>
      </c>
      <c r="S15" s="279"/>
      <c r="T15" s="101">
        <v>8</v>
      </c>
    </row>
    <row r="16" spans="1:20" ht="22.5" customHeight="1">
      <c r="A16" s="480"/>
      <c r="B16" s="480"/>
      <c r="C16" s="480"/>
      <c r="D16" s="64"/>
      <c r="E16" s="5"/>
      <c r="F16" s="4"/>
      <c r="G16" s="10"/>
      <c r="I16" s="3"/>
      <c r="J16" s="2"/>
      <c r="K16" s="488" t="s">
        <v>513</v>
      </c>
      <c r="L16" s="489"/>
      <c r="M16" s="100"/>
      <c r="N16" s="100"/>
      <c r="O16" s="247"/>
      <c r="P16" s="290">
        <v>6</v>
      </c>
      <c r="Q16" s="293" t="s">
        <v>451</v>
      </c>
      <c r="R16" s="69" t="s">
        <v>504</v>
      </c>
      <c r="S16" s="69">
        <v>7</v>
      </c>
      <c r="T16" s="101">
        <v>9</v>
      </c>
    </row>
    <row r="17" spans="1:20" ht="22.5" customHeight="1">
      <c r="A17" s="481"/>
      <c r="B17" s="481"/>
      <c r="C17" s="481"/>
      <c r="D17" s="4"/>
      <c r="F17" s="4"/>
      <c r="G17" s="3"/>
      <c r="I17" s="3"/>
      <c r="K17" s="488"/>
      <c r="L17" s="489"/>
      <c r="M17" s="245"/>
      <c r="N17" s="245"/>
      <c r="O17" s="247"/>
      <c r="P17" s="290">
        <v>9</v>
      </c>
      <c r="Q17" s="293" t="s">
        <v>74</v>
      </c>
      <c r="R17" s="69" t="s">
        <v>505</v>
      </c>
      <c r="S17" s="69">
        <v>11</v>
      </c>
      <c r="T17" s="101">
        <v>10</v>
      </c>
    </row>
    <row r="18" spans="1:20" ht="22.5" customHeight="1">
      <c r="A18" s="409">
        <v>2</v>
      </c>
      <c r="B18" s="478" t="str">
        <f>VLOOKUP(A18,$P$7:R38,2,FALSE)</f>
        <v>남양주시</v>
      </c>
      <c r="C18" s="482" t="str">
        <f>VLOOKUP(A18,$P$7:$R$27,3,FALSE)</f>
        <v>표옥자</v>
      </c>
      <c r="D18" s="11"/>
      <c r="F18" s="4"/>
      <c r="I18" s="3"/>
      <c r="K18" s="3">
        <v>2</v>
      </c>
      <c r="L18" s="482" t="str">
        <f>VLOOKUP(N18,$P$7:$R$27,3,FALSE)</f>
        <v>양나래</v>
      </c>
      <c r="M18" s="478" t="str">
        <f>VLOOKUP(N18,$P$7:R35,2,FALSE)</f>
        <v>의정부시</v>
      </c>
      <c r="N18" s="492">
        <v>9</v>
      </c>
      <c r="O18" s="114"/>
      <c r="P18" s="290">
        <v>11</v>
      </c>
      <c r="Q18" s="293" t="s">
        <v>74</v>
      </c>
      <c r="R18" s="69" t="s">
        <v>506</v>
      </c>
      <c r="S18" s="69">
        <v>11</v>
      </c>
      <c r="T18" s="101">
        <v>11</v>
      </c>
    </row>
    <row r="19" spans="1:20" ht="22.5" customHeight="1">
      <c r="A19" s="410"/>
      <c r="B19" s="479"/>
      <c r="C19" s="483"/>
      <c r="F19" s="4"/>
      <c r="G19" s="296"/>
      <c r="H19" s="296">
        <v>10</v>
      </c>
      <c r="I19" s="3"/>
      <c r="K19" s="9"/>
      <c r="L19" s="483"/>
      <c r="M19" s="479"/>
      <c r="N19" s="493"/>
      <c r="O19" s="114"/>
      <c r="Q19" s="67"/>
      <c r="R19" s="287"/>
      <c r="T19" s="101"/>
    </row>
    <row r="20" spans="1:20" ht="22.5" customHeight="1">
      <c r="A20" s="101"/>
      <c r="B20" s="101"/>
      <c r="C20" s="101"/>
      <c r="D20" s="63"/>
      <c r="E20" s="484" t="s">
        <v>517</v>
      </c>
      <c r="F20" s="485"/>
      <c r="G20" s="494" t="s">
        <v>5</v>
      </c>
      <c r="H20" s="495"/>
      <c r="I20" s="486" t="s">
        <v>518</v>
      </c>
      <c r="J20" s="487"/>
      <c r="K20" s="63"/>
      <c r="L20" s="101"/>
      <c r="M20" s="101"/>
      <c r="N20" s="101"/>
      <c r="O20" s="14"/>
      <c r="Q20" s="67"/>
      <c r="R20" s="287"/>
      <c r="T20" s="101"/>
    </row>
    <row r="21" spans="1:20" ht="22.5" customHeight="1">
      <c r="D21" s="63"/>
      <c r="E21" s="484"/>
      <c r="F21" s="485"/>
      <c r="G21" s="496" t="s">
        <v>519</v>
      </c>
      <c r="H21" s="497"/>
      <c r="I21" s="486"/>
      <c r="J21" s="487"/>
      <c r="K21" s="63"/>
      <c r="Q21" s="67"/>
      <c r="R21" s="287"/>
      <c r="T21" s="101"/>
    </row>
    <row r="22" spans="1:20" ht="22.5" customHeight="1">
      <c r="A22" s="409">
        <v>3</v>
      </c>
      <c r="B22" s="409" t="str">
        <f>VLOOKUP(A22,$P$7:R42,2,FALSE)</f>
        <v>과천시</v>
      </c>
      <c r="C22" s="407" t="str">
        <f>VLOOKUP(A22,$P$7:$R$27,3,FALSE)</f>
        <v>송하은</v>
      </c>
      <c r="F22" s="4">
        <v>8</v>
      </c>
      <c r="G22" s="498"/>
      <c r="H22" s="499"/>
      <c r="I22" s="3">
        <v>9</v>
      </c>
      <c r="L22" s="407" t="str">
        <f>VLOOKUP(N22,$P$7:$R$27,3,FALSE)</f>
        <v>이정자</v>
      </c>
      <c r="M22" s="409" t="str">
        <f>VLOOKUP(N22,$P$7:R39,2,FALSE)</f>
        <v>남양주시</v>
      </c>
      <c r="N22" s="490">
        <v>8</v>
      </c>
      <c r="O22" s="14"/>
      <c r="Q22" s="67"/>
      <c r="R22" s="287"/>
      <c r="T22" s="101"/>
    </row>
    <row r="23" spans="1:20" ht="22.5" customHeight="1">
      <c r="A23" s="410"/>
      <c r="B23" s="410"/>
      <c r="C23" s="408"/>
      <c r="D23" s="6"/>
      <c r="F23" s="4"/>
      <c r="I23" s="3"/>
      <c r="K23" s="6"/>
      <c r="L23" s="408"/>
      <c r="M23" s="410"/>
      <c r="N23" s="491"/>
      <c r="O23" s="14"/>
      <c r="T23" s="101"/>
    </row>
    <row r="24" spans="1:20" ht="22.5" customHeight="1">
      <c r="A24" s="100"/>
      <c r="B24" s="100"/>
      <c r="C24" s="500" t="s">
        <v>520</v>
      </c>
      <c r="D24" s="501"/>
      <c r="F24" s="4"/>
      <c r="I24" s="3"/>
      <c r="K24" s="488" t="s">
        <v>521</v>
      </c>
      <c r="L24" s="489"/>
      <c r="M24" s="100"/>
      <c r="N24" s="100"/>
      <c r="O24" s="247"/>
      <c r="T24" s="101"/>
    </row>
    <row r="25" spans="1:20" ht="22.5" customHeight="1">
      <c r="A25" s="245"/>
      <c r="B25" s="245"/>
      <c r="C25" s="500"/>
      <c r="D25" s="501"/>
      <c r="E25" s="9"/>
      <c r="F25" s="4"/>
      <c r="I25" s="3"/>
      <c r="J25" s="8"/>
      <c r="K25" s="488"/>
      <c r="L25" s="489"/>
      <c r="M25" s="245"/>
      <c r="N25" s="245"/>
      <c r="O25" s="247"/>
      <c r="T25" s="101"/>
    </row>
    <row r="26" spans="1:20" ht="22.5" customHeight="1">
      <c r="A26" s="478">
        <v>4</v>
      </c>
      <c r="B26" s="478" t="str">
        <f>VLOOKUP(A26,$P$7:R46,2,FALSE)</f>
        <v>안산시</v>
      </c>
      <c r="C26" s="482" t="str">
        <f>VLOOKUP(A26,$P$7:$R$27,3,FALSE)</f>
        <v>최미영</v>
      </c>
      <c r="D26" s="11">
        <v>1</v>
      </c>
      <c r="E26" s="4"/>
      <c r="F26" s="4"/>
      <c r="I26" s="3"/>
      <c r="J26" s="3"/>
      <c r="K26" s="11">
        <v>3</v>
      </c>
      <c r="L26" s="482" t="str">
        <f>VLOOKUP(N26,$P$7:$R$27,3,FALSE)</f>
        <v>한승연</v>
      </c>
      <c r="M26" s="478" t="str">
        <f>VLOOKUP(N26,$P$7:R43,2,FALSE)</f>
        <v>과천시</v>
      </c>
      <c r="N26" s="478">
        <v>7</v>
      </c>
      <c r="O26" s="14"/>
      <c r="T26" s="101"/>
    </row>
    <row r="27" spans="1:20" ht="22.5" customHeight="1">
      <c r="A27" s="479"/>
      <c r="B27" s="479"/>
      <c r="C27" s="483"/>
      <c r="E27" s="4"/>
      <c r="F27" s="4"/>
      <c r="I27" s="3"/>
      <c r="J27" s="3"/>
      <c r="L27" s="483"/>
      <c r="M27" s="479"/>
      <c r="N27" s="479"/>
      <c r="O27" s="14"/>
      <c r="T27" s="101"/>
    </row>
    <row r="28" spans="1:20" ht="22.5" customHeight="1">
      <c r="A28" s="101"/>
      <c r="B28" s="101"/>
      <c r="C28" s="63"/>
      <c r="D28" s="484" t="s">
        <v>522</v>
      </c>
      <c r="E28" s="485"/>
      <c r="F28" s="5"/>
      <c r="I28" s="3"/>
      <c r="J28" s="486" t="s">
        <v>523</v>
      </c>
      <c r="K28" s="487"/>
      <c r="L28" s="63"/>
      <c r="M28" s="101"/>
      <c r="N28" s="101"/>
      <c r="O28" s="14"/>
      <c r="T28" s="101"/>
    </row>
    <row r="29" spans="1:20" ht="22.5" customHeight="1">
      <c r="C29" s="63"/>
      <c r="D29" s="484"/>
      <c r="E29" s="485"/>
      <c r="I29" s="7"/>
      <c r="J29" s="486"/>
      <c r="K29" s="487"/>
      <c r="L29" s="63"/>
      <c r="T29" s="101"/>
    </row>
    <row r="30" spans="1:20" ht="22.5" customHeight="1">
      <c r="A30" s="478">
        <v>5</v>
      </c>
      <c r="B30" s="478" t="str">
        <f>VLOOKUP(A30,$P$7:R50,2,FALSE)</f>
        <v>용인시</v>
      </c>
      <c r="C30" s="482" t="str">
        <f>VLOOKUP(A30,$P$7:$R$27,3,FALSE)</f>
        <v>장복순</v>
      </c>
      <c r="E30" s="4">
        <v>5</v>
      </c>
      <c r="J30" s="3">
        <v>7</v>
      </c>
      <c r="L30" s="482" t="str">
        <f>VLOOKUP(N30,$P$7:$R$27,3,FALSE)</f>
        <v>김용희</v>
      </c>
      <c r="M30" s="478" t="str">
        <f>VLOOKUP(N30,$P$7:R47,2,FALSE)</f>
        <v>의왕시</v>
      </c>
      <c r="N30" s="478">
        <v>6</v>
      </c>
      <c r="O30" s="14"/>
      <c r="T30" s="101"/>
    </row>
    <row r="31" spans="1:20" ht="22.5" customHeight="1">
      <c r="A31" s="479"/>
      <c r="B31" s="479"/>
      <c r="C31" s="483"/>
      <c r="D31" s="6"/>
      <c r="E31" s="4"/>
      <c r="J31" s="3"/>
      <c r="K31" s="6"/>
      <c r="L31" s="483"/>
      <c r="M31" s="479"/>
      <c r="N31" s="479"/>
      <c r="O31" s="14"/>
      <c r="T31" s="101"/>
    </row>
    <row r="32" spans="1:20" ht="22.5" customHeight="1">
      <c r="A32" s="480"/>
      <c r="B32" s="480"/>
      <c r="C32" s="480"/>
      <c r="D32" s="4"/>
      <c r="E32" s="5"/>
      <c r="G32" s="502"/>
      <c r="H32" s="502"/>
      <c r="J32" s="2"/>
      <c r="K32" s="65"/>
      <c r="L32" s="503"/>
      <c r="M32" s="503"/>
      <c r="N32" s="101"/>
      <c r="O32" s="14"/>
      <c r="T32" s="101"/>
    </row>
    <row r="33" spans="1:20" ht="22.5" customHeight="1">
      <c r="A33" s="481"/>
      <c r="B33" s="481"/>
      <c r="C33" s="481"/>
      <c r="D33" s="4"/>
      <c r="G33" s="426"/>
      <c r="H33" s="426"/>
      <c r="K33" s="3"/>
      <c r="L33" s="504"/>
      <c r="M33" s="504"/>
      <c r="T33" s="101"/>
    </row>
    <row r="34" spans="1:20" ht="22.5" customHeight="1">
      <c r="A34" s="401" t="s">
        <v>252</v>
      </c>
      <c r="B34" s="402"/>
      <c r="C34" s="403"/>
      <c r="D34" s="11"/>
      <c r="G34" s="426"/>
      <c r="H34" s="426"/>
      <c r="K34" s="2"/>
      <c r="L34" s="401" t="s">
        <v>252</v>
      </c>
      <c r="M34" s="402"/>
      <c r="N34" s="403"/>
      <c r="O34" s="14"/>
      <c r="T34" s="101"/>
    </row>
    <row r="35" spans="1:20" ht="22.5" customHeight="1">
      <c r="A35" s="404"/>
      <c r="B35" s="405"/>
      <c r="C35" s="406"/>
      <c r="G35" s="426"/>
      <c r="H35" s="426"/>
      <c r="L35" s="404"/>
      <c r="M35" s="405"/>
      <c r="N35" s="406"/>
      <c r="O35" s="14"/>
      <c r="T35" s="101"/>
    </row>
  </sheetData>
  <mergeCells count="61">
    <mergeCell ref="A32:C33"/>
    <mergeCell ref="G32:H32"/>
    <mergeCell ref="L32:M33"/>
    <mergeCell ref="G33:H33"/>
    <mergeCell ref="A34:C35"/>
    <mergeCell ref="G34:H35"/>
    <mergeCell ref="L34:N35"/>
    <mergeCell ref="M26:M27"/>
    <mergeCell ref="N26:N27"/>
    <mergeCell ref="D28:E29"/>
    <mergeCell ref="J28:K29"/>
    <mergeCell ref="A30:A31"/>
    <mergeCell ref="B30:B31"/>
    <mergeCell ref="C30:C31"/>
    <mergeCell ref="L30:L31"/>
    <mergeCell ref="M30:M31"/>
    <mergeCell ref="N30:N31"/>
    <mergeCell ref="C24:D25"/>
    <mergeCell ref="K24:L25"/>
    <mergeCell ref="A26:A27"/>
    <mergeCell ref="B26:B27"/>
    <mergeCell ref="C26:C27"/>
    <mergeCell ref="L26:L27"/>
    <mergeCell ref="A22:A23"/>
    <mergeCell ref="B22:B23"/>
    <mergeCell ref="C22:C23"/>
    <mergeCell ref="L22:L23"/>
    <mergeCell ref="M22:M23"/>
    <mergeCell ref="N22:N23"/>
    <mergeCell ref="M18:M19"/>
    <mergeCell ref="N18:N19"/>
    <mergeCell ref="E20:F21"/>
    <mergeCell ref="G20:H20"/>
    <mergeCell ref="I20:J21"/>
    <mergeCell ref="G21:H22"/>
    <mergeCell ref="A16:C17"/>
    <mergeCell ref="K16:L17"/>
    <mergeCell ref="A18:A19"/>
    <mergeCell ref="B18:B19"/>
    <mergeCell ref="C18:C19"/>
    <mergeCell ref="L18:L19"/>
    <mergeCell ref="N14:N15"/>
    <mergeCell ref="L8:N9"/>
    <mergeCell ref="A10:A11"/>
    <mergeCell ref="B10:B11"/>
    <mergeCell ref="C10:C11"/>
    <mergeCell ref="L10:L11"/>
    <mergeCell ref="M10:M11"/>
    <mergeCell ref="N10:N11"/>
    <mergeCell ref="D12:E13"/>
    <mergeCell ref="J12:K13"/>
    <mergeCell ref="A14:C15"/>
    <mergeCell ref="L14:L15"/>
    <mergeCell ref="M14:M15"/>
    <mergeCell ref="A6:C7"/>
    <mergeCell ref="L6:N7"/>
    <mergeCell ref="A1:N1"/>
    <mergeCell ref="A2:N2"/>
    <mergeCell ref="B3:D3"/>
    <mergeCell ref="G3:H3"/>
    <mergeCell ref="K3:M3"/>
  </mergeCells>
  <phoneticPr fontId="1" type="noConversion"/>
  <pageMargins left="0.7" right="0.7" top="0.75" bottom="0.75" header="0.3" footer="0.3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W19"/>
  <sheetViews>
    <sheetView zoomScale="70" zoomScaleNormal="70" workbookViewId="0">
      <selection activeCell="P10" sqref="P10"/>
    </sheetView>
  </sheetViews>
  <sheetFormatPr defaultRowHeight="16.5"/>
  <cols>
    <col min="1" max="1" width="8.25" customWidth="1"/>
    <col min="2" max="2" width="13.125" customWidth="1"/>
    <col min="3" max="3" width="12.625" customWidth="1"/>
    <col min="4" max="11" width="7.5" customWidth="1"/>
    <col min="12" max="12" width="13.75" customWidth="1"/>
    <col min="13" max="13" width="8.75" customWidth="1"/>
    <col min="14" max="14" width="11.75" customWidth="1"/>
    <col min="15" max="15" width="11.75" style="137" customWidth="1"/>
    <col min="20" max="23" width="9" style="56"/>
  </cols>
  <sheetData>
    <row r="1" spans="1:23" ht="34.5" customHeight="1">
      <c r="A1" s="412" t="s">
        <v>528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181"/>
    </row>
    <row r="2" spans="1:23">
      <c r="A2" s="414"/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182"/>
    </row>
    <row r="3" spans="1:23" ht="18" thickBot="1">
      <c r="A3" s="13"/>
      <c r="B3" s="416" t="s">
        <v>78</v>
      </c>
      <c r="C3" s="416"/>
      <c r="D3" s="417"/>
      <c r="E3" s="103"/>
      <c r="F3" s="103"/>
      <c r="G3" s="418" t="s">
        <v>8</v>
      </c>
      <c r="H3" s="418"/>
      <c r="I3" s="103"/>
      <c r="J3" s="103"/>
      <c r="K3" s="416" t="s">
        <v>78</v>
      </c>
      <c r="L3" s="416"/>
      <c r="M3" s="417"/>
      <c r="N3" s="62"/>
      <c r="O3" s="122"/>
      <c r="P3" s="101"/>
      <c r="Q3" s="101"/>
      <c r="R3" s="101"/>
      <c r="S3" s="101"/>
      <c r="T3" s="262"/>
      <c r="U3" s="262"/>
      <c r="V3" s="262"/>
      <c r="W3" s="262"/>
    </row>
    <row r="4" spans="1:23" ht="26.25" customHeight="1"/>
    <row r="5" spans="1:23" ht="26.25" customHeight="1">
      <c r="A5" s="101" t="s">
        <v>3</v>
      </c>
      <c r="B5" s="101" t="s">
        <v>4</v>
      </c>
      <c r="C5" s="101" t="s">
        <v>0</v>
      </c>
      <c r="D5" s="101"/>
      <c r="E5" s="101"/>
      <c r="F5" s="101"/>
      <c r="G5" s="101"/>
      <c r="H5" s="101"/>
      <c r="I5" s="101"/>
      <c r="J5" s="101"/>
      <c r="K5" s="101"/>
      <c r="L5" s="101" t="s">
        <v>0</v>
      </c>
      <c r="M5" s="101" t="s">
        <v>4</v>
      </c>
      <c r="N5" s="101" t="s">
        <v>3</v>
      </c>
      <c r="O5" s="122"/>
    </row>
    <row r="6" spans="1:23" ht="26.25" customHeight="1">
      <c r="A6" s="401" t="s">
        <v>252</v>
      </c>
      <c r="B6" s="402"/>
      <c r="C6" s="403"/>
      <c r="D6" s="82"/>
      <c r="E6" s="56"/>
      <c r="F6" s="56"/>
      <c r="G6" s="56"/>
      <c r="H6" s="56"/>
      <c r="I6" s="56"/>
      <c r="J6" s="56"/>
      <c r="K6" s="56"/>
      <c r="L6" s="507" t="str">
        <f>VLOOKUP(N6,P8:Q9,2,FALSE)</f>
        <v>안산시</v>
      </c>
      <c r="M6" s="490"/>
      <c r="N6" s="411">
        <v>2</v>
      </c>
      <c r="O6" s="122"/>
    </row>
    <row r="7" spans="1:23" ht="26.25" customHeight="1">
      <c r="A7" s="404"/>
      <c r="B7" s="405"/>
      <c r="C7" s="406"/>
      <c r="D7" s="83"/>
      <c r="E7" s="56"/>
      <c r="F7" s="56"/>
      <c r="G7" s="420" t="s">
        <v>5</v>
      </c>
      <c r="H7" s="420"/>
      <c r="I7" s="56"/>
      <c r="J7" s="56"/>
      <c r="K7" s="84"/>
      <c r="L7" s="508"/>
      <c r="M7" s="491"/>
      <c r="N7" s="411"/>
      <c r="O7" s="122"/>
      <c r="P7" s="87" t="s">
        <v>2</v>
      </c>
      <c r="Q7" s="87" t="s">
        <v>1</v>
      </c>
      <c r="S7" s="505">
        <v>1</v>
      </c>
      <c r="T7" s="277" t="s">
        <v>74</v>
      </c>
      <c r="U7" s="277" t="s">
        <v>444</v>
      </c>
      <c r="V7" s="277" t="s">
        <v>525</v>
      </c>
      <c r="W7" s="277">
        <v>2</v>
      </c>
    </row>
    <row r="8" spans="1:23" ht="26.25" customHeight="1">
      <c r="A8" s="102"/>
      <c r="B8" s="102"/>
      <c r="C8" s="102"/>
      <c r="D8" s="85"/>
      <c r="E8" s="56"/>
      <c r="F8" s="56"/>
      <c r="G8" s="481">
        <v>1</v>
      </c>
      <c r="H8" s="481"/>
      <c r="I8" s="56"/>
      <c r="J8" s="56"/>
      <c r="K8" s="86"/>
      <c r="L8" s="427"/>
      <c r="M8" s="427"/>
      <c r="N8" s="427"/>
      <c r="O8" s="122"/>
      <c r="P8" s="71">
        <v>1</v>
      </c>
      <c r="Q8" s="71" t="s">
        <v>264</v>
      </c>
      <c r="R8" s="101">
        <v>1</v>
      </c>
      <c r="S8" s="506"/>
      <c r="T8" s="277" t="s">
        <v>74</v>
      </c>
      <c r="U8" s="277" t="s">
        <v>439</v>
      </c>
      <c r="V8" s="277" t="s">
        <v>525</v>
      </c>
      <c r="W8" s="277">
        <v>2</v>
      </c>
    </row>
    <row r="9" spans="1:23" ht="26.25" customHeight="1">
      <c r="A9" s="56"/>
      <c r="B9" s="56"/>
      <c r="C9" s="56"/>
      <c r="D9" s="85"/>
      <c r="E9" s="88"/>
      <c r="F9" s="427" t="s">
        <v>526</v>
      </c>
      <c r="G9" s="427"/>
      <c r="H9" s="427"/>
      <c r="I9" s="427"/>
      <c r="J9" s="88"/>
      <c r="K9" s="86"/>
      <c r="L9" s="428"/>
      <c r="M9" s="428"/>
      <c r="N9" s="428"/>
      <c r="O9" s="122"/>
      <c r="P9" s="71">
        <v>2</v>
      </c>
      <c r="Q9" s="71" t="s">
        <v>88</v>
      </c>
      <c r="R9" s="101">
        <v>2</v>
      </c>
      <c r="S9" s="506"/>
      <c r="T9" s="277" t="s">
        <v>74</v>
      </c>
      <c r="U9" s="277" t="s">
        <v>505</v>
      </c>
      <c r="V9" s="277" t="s">
        <v>527</v>
      </c>
      <c r="W9" s="277">
        <v>11</v>
      </c>
    </row>
    <row r="10" spans="1:23" ht="26.25" customHeight="1">
      <c r="A10" s="411">
        <v>1</v>
      </c>
      <c r="B10" s="507" t="str">
        <f>VLOOKUP(A10,P8:Q9,2,FALSE)</f>
        <v>의정부시</v>
      </c>
      <c r="C10" s="490"/>
      <c r="D10" s="91"/>
      <c r="E10" s="56"/>
      <c r="F10" s="420"/>
      <c r="G10" s="420"/>
      <c r="H10" s="420"/>
      <c r="I10" s="420"/>
      <c r="J10" s="56"/>
      <c r="K10" s="82"/>
      <c r="L10" s="401" t="s">
        <v>252</v>
      </c>
      <c r="M10" s="402"/>
      <c r="N10" s="403"/>
      <c r="O10" s="122"/>
      <c r="P10" s="101"/>
      <c r="Q10" s="67"/>
      <c r="S10" s="506"/>
      <c r="T10" s="277" t="s">
        <v>74</v>
      </c>
      <c r="U10" s="277" t="s">
        <v>460</v>
      </c>
      <c r="V10" s="277" t="s">
        <v>525</v>
      </c>
      <c r="W10" s="277" t="s">
        <v>461</v>
      </c>
    </row>
    <row r="11" spans="1:23" ht="26.25" customHeight="1">
      <c r="A11" s="411"/>
      <c r="B11" s="508"/>
      <c r="C11" s="491"/>
      <c r="D11" s="84"/>
      <c r="E11" s="56"/>
      <c r="F11" s="56"/>
      <c r="G11" s="56"/>
      <c r="H11" s="56"/>
      <c r="I11" s="56"/>
      <c r="J11" s="56"/>
      <c r="K11" s="56"/>
      <c r="L11" s="404"/>
      <c r="M11" s="405"/>
      <c r="N11" s="406"/>
      <c r="O11" s="122"/>
      <c r="P11" s="101"/>
      <c r="Q11" s="67"/>
      <c r="S11" s="506"/>
      <c r="T11" s="277" t="s">
        <v>74</v>
      </c>
      <c r="U11" s="277" t="s">
        <v>506</v>
      </c>
      <c r="V11" s="277" t="s">
        <v>527</v>
      </c>
      <c r="W11" s="277">
        <v>11</v>
      </c>
    </row>
    <row r="12" spans="1:23" ht="26.25" customHeight="1">
      <c r="A12" s="102"/>
      <c r="B12" s="102"/>
      <c r="C12" s="92"/>
      <c r="D12" s="421"/>
      <c r="E12" s="421"/>
      <c r="F12" s="56"/>
      <c r="G12" s="56"/>
      <c r="H12" s="56"/>
      <c r="I12" s="56"/>
      <c r="J12" s="421"/>
      <c r="K12" s="421"/>
      <c r="L12" s="92"/>
      <c r="M12" s="102"/>
      <c r="N12" s="102"/>
      <c r="O12" s="122"/>
      <c r="P12" s="101"/>
      <c r="Q12" s="67"/>
      <c r="S12" s="509">
        <v>2</v>
      </c>
      <c r="T12" s="278" t="s">
        <v>45</v>
      </c>
      <c r="U12" s="277" t="s">
        <v>443</v>
      </c>
      <c r="V12" s="277" t="s">
        <v>525</v>
      </c>
      <c r="W12" s="277">
        <v>1</v>
      </c>
    </row>
    <row r="13" spans="1:23">
      <c r="A13" s="56"/>
      <c r="B13" s="56"/>
      <c r="C13" s="92"/>
      <c r="D13" s="421"/>
      <c r="E13" s="421"/>
      <c r="F13" s="56"/>
      <c r="G13" s="56"/>
      <c r="H13" s="56"/>
      <c r="I13" s="56"/>
      <c r="J13" s="421"/>
      <c r="K13" s="421"/>
      <c r="L13" s="92"/>
      <c r="M13" s="56"/>
      <c r="N13" s="56"/>
      <c r="P13" s="101"/>
      <c r="Q13" s="67"/>
      <c r="S13" s="509"/>
      <c r="T13" s="278" t="s">
        <v>45</v>
      </c>
      <c r="U13" s="277" t="s">
        <v>502</v>
      </c>
      <c r="V13" s="277" t="s">
        <v>527</v>
      </c>
      <c r="W13" s="277">
        <v>1</v>
      </c>
    </row>
    <row r="14" spans="1:23">
      <c r="A14" s="420"/>
      <c r="B14" s="420"/>
      <c r="C14" s="510"/>
      <c r="D14" s="56"/>
      <c r="E14" s="56"/>
      <c r="F14" s="56"/>
      <c r="G14" s="56"/>
      <c r="H14" s="56"/>
      <c r="I14" s="56"/>
      <c r="J14" s="56"/>
      <c r="K14" s="56"/>
      <c r="L14" s="510"/>
      <c r="M14" s="420"/>
      <c r="N14" s="420"/>
      <c r="O14" s="122"/>
      <c r="P14" s="101"/>
      <c r="Q14" s="67"/>
      <c r="S14" s="509"/>
      <c r="T14" s="278" t="s">
        <v>45</v>
      </c>
      <c r="U14" s="277" t="s">
        <v>512</v>
      </c>
      <c r="V14" s="277" t="s">
        <v>527</v>
      </c>
      <c r="W14" s="277">
        <v>6</v>
      </c>
    </row>
    <row r="15" spans="1:23">
      <c r="A15" s="420"/>
      <c r="B15" s="420"/>
      <c r="C15" s="510"/>
      <c r="D15" s="56"/>
      <c r="E15" s="56"/>
      <c r="F15" s="56"/>
      <c r="G15" s="56"/>
      <c r="H15" s="56"/>
      <c r="I15" s="56"/>
      <c r="J15" s="56"/>
      <c r="K15" s="56"/>
      <c r="L15" s="510"/>
      <c r="M15" s="420"/>
      <c r="N15" s="420"/>
      <c r="O15" s="122"/>
      <c r="P15" s="101"/>
      <c r="Q15" s="67"/>
      <c r="S15" s="509"/>
      <c r="T15" s="278" t="s">
        <v>45</v>
      </c>
      <c r="U15" s="277" t="s">
        <v>480</v>
      </c>
      <c r="V15" s="277" t="s">
        <v>525</v>
      </c>
      <c r="W15" s="277">
        <v>6</v>
      </c>
    </row>
    <row r="16" spans="1:23">
      <c r="A16" s="420"/>
      <c r="B16" s="420"/>
      <c r="C16" s="420"/>
      <c r="D16" s="92"/>
      <c r="E16" s="56"/>
      <c r="F16" s="56"/>
      <c r="G16" s="95"/>
      <c r="H16" s="56"/>
      <c r="I16" s="56"/>
      <c r="J16" s="56"/>
      <c r="K16" s="56"/>
      <c r="L16" s="421"/>
      <c r="M16" s="421"/>
      <c r="N16" s="421"/>
      <c r="O16" s="120"/>
      <c r="P16" s="101"/>
      <c r="Q16" s="67"/>
      <c r="S16" s="509"/>
      <c r="T16" s="278" t="s">
        <v>45</v>
      </c>
      <c r="U16" s="277" t="s">
        <v>514</v>
      </c>
      <c r="V16" s="277" t="s">
        <v>527</v>
      </c>
      <c r="W16" s="277">
        <v>6</v>
      </c>
    </row>
    <row r="17" spans="1:17">
      <c r="A17" s="420"/>
      <c r="B17" s="420"/>
      <c r="C17" s="420"/>
      <c r="D17" s="56"/>
      <c r="E17" s="56"/>
      <c r="F17" s="56"/>
      <c r="G17" s="56"/>
      <c r="H17" s="56"/>
      <c r="I17" s="56"/>
      <c r="J17" s="56"/>
      <c r="K17" s="56"/>
      <c r="L17" s="421"/>
      <c r="M17" s="421"/>
      <c r="N17" s="421"/>
      <c r="O17" s="120"/>
      <c r="P17" s="101"/>
      <c r="Q17" s="67"/>
    </row>
    <row r="18" spans="1:17">
      <c r="A18" s="420"/>
      <c r="B18" s="420"/>
      <c r="C18" s="510"/>
      <c r="D18" s="56"/>
      <c r="E18" s="56"/>
      <c r="F18" s="56"/>
      <c r="G18" s="56"/>
      <c r="H18" s="56"/>
      <c r="I18" s="56"/>
      <c r="J18" s="56"/>
      <c r="K18" s="56"/>
      <c r="L18" s="510"/>
      <c r="M18" s="420"/>
      <c r="N18" s="511"/>
      <c r="O18" s="142"/>
      <c r="P18" s="101"/>
      <c r="Q18" s="101"/>
    </row>
    <row r="19" spans="1:17">
      <c r="A19" s="420"/>
      <c r="B19" s="420"/>
      <c r="C19" s="510"/>
      <c r="D19" s="56"/>
      <c r="E19" s="56"/>
      <c r="F19" s="56"/>
      <c r="G19" s="56"/>
      <c r="H19" s="56"/>
      <c r="I19" s="56"/>
      <c r="J19" s="56"/>
      <c r="K19" s="56"/>
      <c r="L19" s="510"/>
      <c r="M19" s="420"/>
      <c r="N19" s="511"/>
      <c r="O19" s="142"/>
      <c r="P19" s="101"/>
      <c r="Q19" s="67"/>
    </row>
  </sheetData>
  <mergeCells count="33">
    <mergeCell ref="N18:N19"/>
    <mergeCell ref="A18:A19"/>
    <mergeCell ref="B18:B19"/>
    <mergeCell ref="C18:C19"/>
    <mergeCell ref="L18:L19"/>
    <mergeCell ref="M18:M19"/>
    <mergeCell ref="D12:E13"/>
    <mergeCell ref="J12:K13"/>
    <mergeCell ref="S12:S16"/>
    <mergeCell ref="A14:A15"/>
    <mergeCell ref="B14:B15"/>
    <mergeCell ref="C14:C15"/>
    <mergeCell ref="L14:L15"/>
    <mergeCell ref="M14:M15"/>
    <mergeCell ref="N14:N15"/>
    <mergeCell ref="A16:C17"/>
    <mergeCell ref="L16:N17"/>
    <mergeCell ref="S7:S11"/>
    <mergeCell ref="G8:H8"/>
    <mergeCell ref="L8:N9"/>
    <mergeCell ref="F9:I10"/>
    <mergeCell ref="A10:A11"/>
    <mergeCell ref="B10:C11"/>
    <mergeCell ref="L10:N11"/>
    <mergeCell ref="A6:C7"/>
    <mergeCell ref="L6:M7"/>
    <mergeCell ref="N6:N7"/>
    <mergeCell ref="G7:H7"/>
    <mergeCell ref="A1:N1"/>
    <mergeCell ref="A2:N2"/>
    <mergeCell ref="B3:D3"/>
    <mergeCell ref="G3:H3"/>
    <mergeCell ref="K3:M3"/>
  </mergeCells>
  <phoneticPr fontId="1" type="noConversion"/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22</vt:i4>
      </vt:variant>
      <vt:variant>
        <vt:lpstr>이름 지정된 범위</vt:lpstr>
      </vt:variant>
      <vt:variant>
        <vt:i4>18</vt:i4>
      </vt:variant>
    </vt:vector>
  </HeadingPairs>
  <TitlesOfParts>
    <vt:vector size="40" baseType="lpstr">
      <vt:lpstr>휠체어 경주(타임 테이블)</vt:lpstr>
      <vt:lpstr>파크골프(타임 테이블)</vt:lpstr>
      <vt:lpstr>조정(타임 테이블)</vt:lpstr>
      <vt:lpstr>슐런(타임 테이블)</vt:lpstr>
      <vt:lpstr>탁구(남자 단식 휠체어(TT1~5)</vt:lpstr>
      <vt:lpstr>탁구(여자 단식 휠체어(TT1~5)</vt:lpstr>
      <vt:lpstr>탁구(남자 단식 스탠딩(TT6~12)</vt:lpstr>
      <vt:lpstr>탁구(여자 단식 스탠딩(TT6~12)</vt:lpstr>
      <vt:lpstr>탁구 단체전</vt:lpstr>
      <vt:lpstr>탁구 복식</vt:lpstr>
      <vt:lpstr>배드민턴(지적장애 남자복식)</vt:lpstr>
      <vt:lpstr>배드민턴(지적장애 여자복식)</vt:lpstr>
      <vt:lpstr>배드민턴(휠체어 통합 남자복식 4풀)</vt:lpstr>
      <vt:lpstr>배드민턴(지적장애 혼성복식 3풀)</vt:lpstr>
      <vt:lpstr>배드민턴(스탠딩 통합)</vt:lpstr>
      <vt:lpstr>론볼(B4 복식)</vt:lpstr>
      <vt:lpstr>론볼(B5 복식)</vt:lpstr>
      <vt:lpstr>론볼(통합 3인조)</vt:lpstr>
      <vt:lpstr>보치아(단체전)</vt:lpstr>
      <vt:lpstr>보치아(BC3 개인전)</vt:lpstr>
      <vt:lpstr>농구</vt:lpstr>
      <vt:lpstr>족구(농아인)</vt:lpstr>
      <vt:lpstr>농구!Print_Area</vt:lpstr>
      <vt:lpstr>'론볼(B4 복식)'!Print_Area</vt:lpstr>
      <vt:lpstr>'론볼(B5 복식)'!Print_Area</vt:lpstr>
      <vt:lpstr>'론볼(통합 3인조)'!Print_Area</vt:lpstr>
      <vt:lpstr>'배드민턴(지적장애 남자복식)'!Print_Area</vt:lpstr>
      <vt:lpstr>'배드민턴(지적장애 여자복식)'!Print_Area</vt:lpstr>
      <vt:lpstr>'배드민턴(지적장애 혼성복식 3풀)'!Print_Area</vt:lpstr>
      <vt:lpstr>'배드민턴(휠체어 통합 남자복식 4풀)'!Print_Area</vt:lpstr>
      <vt:lpstr>'보치아(BC3 개인전)'!Print_Area</vt:lpstr>
      <vt:lpstr>'보치아(단체전)'!Print_Area</vt:lpstr>
      <vt:lpstr>'족구(농아인)'!Print_Area</vt:lpstr>
      <vt:lpstr>'탁구 단체전'!Print_Area</vt:lpstr>
      <vt:lpstr>'탁구 복식'!Print_Area</vt:lpstr>
      <vt:lpstr>'탁구(남자 단식 스탠딩(TT6~12)'!Print_Area</vt:lpstr>
      <vt:lpstr>'탁구(남자 단식 휠체어(TT1~5)'!Print_Area</vt:lpstr>
      <vt:lpstr>'탁구(여자 단식 스탠딩(TT6~12)'!Print_Area</vt:lpstr>
      <vt:lpstr>'탁구(여자 단식 휠체어(TT1~5)'!Print_Area</vt:lpstr>
      <vt:lpstr>'파크골프(타임 테이블)'!Print_Area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2022-08-30T08:30:45Z</cp:lastPrinted>
  <dcterms:created xsi:type="dcterms:W3CDTF">2016-04-15T00:30:15Z</dcterms:created>
  <dcterms:modified xsi:type="dcterms:W3CDTF">2022-09-07T05:56:43Z</dcterms:modified>
</cp:coreProperties>
</file>